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I4" i="1" l="1"/>
  <c r="H4" i="1"/>
  <c r="G4" i="1"/>
  <c r="E11" i="1" l="1"/>
  <c r="G19" i="1" l="1"/>
  <c r="J19" i="1"/>
  <c r="I19" i="1"/>
  <c r="H19" i="1"/>
  <c r="E19" i="1" l="1"/>
  <c r="E20" i="1" l="1"/>
  <c r="G11" i="1" l="1"/>
  <c r="G20" i="1" s="1"/>
  <c r="H11" i="1"/>
  <c r="I11" i="1"/>
  <c r="J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<sst xmlns="http://schemas.openxmlformats.org/spreadsheetml/2006/main" count="52" uniqueCount="48">
  <si>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</si>
  <si>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</si>
  <si>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</si>
  <si>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</si>
  <si>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</si>
  <si>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</si>
  <si>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</si>
  <si>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</si>
  <si>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</si>
  <si>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</si>
  <si>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</si>
  <si>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</si>
  <si>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</si>
  <si>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</si>
  <si>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</si>
  <si>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</si>
  <si>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</si>
  <si>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</si>
  <si>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</si>
  <si>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</si>
  <si>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</si>
  <si>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</si>
  <si>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</si>
  <si>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</si>
  <si>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</si>
  <si>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</si>
  <si>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200/10</t>
  </si>
  <si>
    <t>Закуска</t>
  </si>
  <si>
    <t>хлеб</t>
  </si>
  <si>
    <t>Батон нарезной</t>
  </si>
  <si>
    <t>1/20</t>
  </si>
  <si>
    <t>1/100</t>
  </si>
  <si>
    <t>Сосиска "Детская" отварная</t>
  </si>
  <si>
    <t>1/50</t>
  </si>
  <si>
    <t>Макароны отварные</t>
  </si>
  <si>
    <t>Какао с молоком</t>
  </si>
  <si>
    <t>Гарнир</t>
  </si>
  <si>
    <t>Рассольник "Ленинградский" со сметаной</t>
  </si>
  <si>
    <t>Котлета рыбная из горбуши</t>
  </si>
  <si>
    <t>1/75</t>
  </si>
  <si>
    <t>Картофель отварной</t>
  </si>
  <si>
    <t>Чай с сахаром</t>
  </si>
  <si>
    <t>Киви</t>
  </si>
  <si>
    <t>1/90</t>
  </si>
  <si>
    <t>Печенье овсяное</t>
  </si>
  <si>
    <t>2/22</t>
  </si>
  <si>
    <t>Мармелад "Фрутляндия"</t>
  </si>
  <si>
    <t>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</si>
</sst>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15</v>
      </c>
      <c r="C1" s="56"/>
      <c r="D1" s="57"/>
      <c r="E1" t="s">
        <v>12</v>
      </c>
      <c r="F1" s="15"/>
      <c r="I1" t="s">
        <v>1</v>
      </c>
      <c r="J1" s="14">
        <v>44483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32</v>
      </c>
      <c r="E4" s="53">
        <v>16.010000000000002</v>
      </c>
      <c r="F4" s="49" t="s">
        <v>33</v>
      </c>
      <c r="G4" s="38">
        <f>121.3/2</f>
        <v>60.65</v>
      </c>
      <c r="H4" s="38">
        <f>5.8/2</f>
        <v>2.9</v>
      </c>
      <c r="I4" s="38">
        <f>10.7/2</f>
        <v>5.35</v>
      </c>
      <c r="J4" s="39">
        <v>0</v>
      </c>
    </row>
    <row r="5" spans="1:10" ht="15" thickBot="1" x14ac:dyDescent="0.35">
      <c r="A5" s="6"/>
      <c r="B5" s="1" t="s">
        <v>36</v>
      </c>
      <c r="C5" s="2"/>
      <c r="D5" s="21" t="s">
        <v>34</v>
      </c>
      <c r="E5" s="53">
        <v>4.79</v>
      </c>
      <c r="F5" s="17" t="s">
        <v>31</v>
      </c>
      <c r="G5" s="32">
        <v>136</v>
      </c>
      <c r="H5" s="32">
        <v>3.4</v>
      </c>
      <c r="I5" s="32">
        <v>4.0670000000000002</v>
      </c>
      <c r="J5" s="33">
        <v>21.332999999999998</v>
      </c>
    </row>
    <row r="6" spans="1:10" ht="15" thickBot="1" x14ac:dyDescent="0.35">
      <c r="A6" s="6"/>
      <c r="B6" s="1" t="s">
        <v>17</v>
      </c>
      <c r="C6" s="2"/>
      <c r="D6" s="21" t="s">
        <v>35</v>
      </c>
      <c r="E6" s="53">
        <v>9.0299999999999994</v>
      </c>
      <c r="F6" s="15" t="s">
        <v>19</v>
      </c>
      <c r="G6" s="32">
        <v>111</v>
      </c>
      <c r="H6" s="32">
        <v>4.7</v>
      </c>
      <c r="I6" s="32">
        <v>4</v>
      </c>
      <c r="J6" s="33">
        <v>14.2</v>
      </c>
    </row>
    <row r="7" spans="1:10" ht="15" thickBot="1" x14ac:dyDescent="0.35">
      <c r="A7" s="6"/>
      <c r="B7" s="1"/>
      <c r="C7" s="19"/>
      <c r="D7" s="24" t="s">
        <v>42</v>
      </c>
      <c r="E7" s="53">
        <v>11.7</v>
      </c>
      <c r="F7" s="50" t="s">
        <v>43</v>
      </c>
      <c r="G7" s="51">
        <v>47</v>
      </c>
      <c r="H7" s="51">
        <v>0.8</v>
      </c>
      <c r="I7" s="51">
        <v>0.4</v>
      </c>
      <c r="J7" s="52">
        <v>8.1</v>
      </c>
    </row>
    <row r="8" spans="1:10" ht="15" thickBot="1" x14ac:dyDescent="0.35">
      <c r="A8" s="6"/>
      <c r="B8" s="1"/>
      <c r="C8" s="19"/>
      <c r="D8" s="24" t="s">
        <v>44</v>
      </c>
      <c r="E8" s="53">
        <v>5.0599999999999996</v>
      </c>
      <c r="F8" s="50" t="s">
        <v>45</v>
      </c>
      <c r="G8" s="51">
        <f>437/100*44</f>
        <v>192.28</v>
      </c>
      <c r="H8" s="51">
        <f>6.5/100*44</f>
        <v>2.8600000000000003</v>
      </c>
      <c r="I8" s="51">
        <f>14.4/100*44</f>
        <v>6.3360000000000003</v>
      </c>
      <c r="J8" s="52">
        <f>71.8/100*44</f>
        <v>31.591999999999999</v>
      </c>
    </row>
    <row r="9" spans="1:10" ht="15" thickBot="1" x14ac:dyDescent="0.35">
      <c r="A9" s="6"/>
      <c r="B9" s="1"/>
      <c r="C9" s="19"/>
      <c r="D9" s="24" t="s">
        <v>46</v>
      </c>
      <c r="E9" s="53">
        <v>3.6</v>
      </c>
      <c r="F9" s="50" t="s">
        <v>47</v>
      </c>
      <c r="G9" s="51">
        <v>2.9159999999999999</v>
      </c>
      <c r="H9" s="51">
        <v>0</v>
      </c>
      <c r="I9" s="51">
        <v>0</v>
      </c>
      <c r="J9" s="52">
        <v>0.72</v>
      </c>
    </row>
    <row r="10" spans="1:10" ht="15" thickBot="1" x14ac:dyDescent="0.35">
      <c r="A10" s="7"/>
      <c r="B10" s="1" t="s">
        <v>28</v>
      </c>
      <c r="C10" s="8"/>
      <c r="D10" s="22" t="s">
        <v>29</v>
      </c>
      <c r="E10" s="53">
        <v>1.35</v>
      </c>
      <c r="F10" s="42" t="s">
        <v>30</v>
      </c>
      <c r="G10" s="18">
        <v>32.729999999999997</v>
      </c>
      <c r="H10" s="18">
        <v>1.04</v>
      </c>
      <c r="I10" s="18">
        <v>0.12</v>
      </c>
      <c r="J10" s="31">
        <v>7.93</v>
      </c>
    </row>
    <row r="11" spans="1:10" x14ac:dyDescent="0.3">
      <c r="A11" s="4"/>
      <c r="B11" s="10"/>
      <c r="C11" s="5"/>
      <c r="D11" s="20" t="s">
        <v>22</v>
      </c>
      <c r="E11" s="54">
        <f>E4+E5+E6+E9+E10</f>
        <v>34.78</v>
      </c>
      <c r="F11" s="26"/>
      <c r="G11" s="26">
        <f>SUM(G4:G10)</f>
        <v>582.57600000000002</v>
      </c>
      <c r="H11" s="16">
        <f>SUM(H4:H10)</f>
        <v>15.7</v>
      </c>
      <c r="I11" s="16">
        <f>SUM(I4:I10)</f>
        <v>20.273</v>
      </c>
      <c r="J11" s="28">
        <f>SUM(J4:J10)</f>
        <v>83.875</v>
      </c>
    </row>
    <row r="12" spans="1:10" x14ac:dyDescent="0.3">
      <c r="A12" s="6"/>
      <c r="B12" s="2"/>
      <c r="C12" s="2"/>
      <c r="D12" s="21"/>
      <c r="E12" s="40"/>
      <c r="F12" s="17"/>
      <c r="G12" s="17"/>
      <c r="H12" s="17"/>
      <c r="I12" s="17"/>
      <c r="J12" s="29"/>
    </row>
    <row r="13" spans="1:10" ht="15" thickBot="1" x14ac:dyDescent="0.35">
      <c r="A13" s="7"/>
      <c r="B13" s="8"/>
      <c r="C13" s="8"/>
      <c r="D13" s="22"/>
      <c r="E13" s="41"/>
      <c r="F13" s="18"/>
      <c r="G13" s="18"/>
      <c r="H13" s="18"/>
      <c r="I13" s="18"/>
      <c r="J13" s="31"/>
    </row>
    <row r="14" spans="1:10" x14ac:dyDescent="0.3">
      <c r="A14" s="6" t="s">
        <v>11</v>
      </c>
      <c r="B14" s="1" t="s">
        <v>23</v>
      </c>
      <c r="C14" s="3"/>
      <c r="D14" s="23" t="s">
        <v>37</v>
      </c>
      <c r="E14" s="43">
        <v>12.18</v>
      </c>
      <c r="F14" s="45" t="s">
        <v>26</v>
      </c>
      <c r="G14" s="36">
        <v>84</v>
      </c>
      <c r="H14" s="36">
        <v>6.96</v>
      </c>
      <c r="I14" s="36">
        <v>1.28</v>
      </c>
      <c r="J14" s="37">
        <v>11.12</v>
      </c>
    </row>
    <row r="15" spans="1:10" x14ac:dyDescent="0.3">
      <c r="A15" s="6"/>
      <c r="B15" s="1" t="s">
        <v>16</v>
      </c>
      <c r="C15" s="2"/>
      <c r="D15" s="21" t="s">
        <v>38</v>
      </c>
      <c r="E15" s="43">
        <v>30.16</v>
      </c>
      <c r="F15" s="15" t="s">
        <v>39</v>
      </c>
      <c r="G15" s="34">
        <v>116.25</v>
      </c>
      <c r="H15" s="34">
        <v>9.5250000000000004</v>
      </c>
      <c r="I15" s="34">
        <v>5.1749999999999998</v>
      </c>
      <c r="J15" s="35">
        <v>7.875</v>
      </c>
    </row>
    <row r="16" spans="1:10" x14ac:dyDescent="0.3">
      <c r="A16" s="6"/>
      <c r="B16" s="1" t="s">
        <v>27</v>
      </c>
      <c r="C16" s="2"/>
      <c r="D16" s="21" t="s">
        <v>40</v>
      </c>
      <c r="E16" s="43">
        <v>8.1999999999999993</v>
      </c>
      <c r="F16" s="15" t="s">
        <v>31</v>
      </c>
      <c r="G16" s="34">
        <v>260.3</v>
      </c>
      <c r="H16" s="34">
        <v>15.4</v>
      </c>
      <c r="I16" s="34">
        <v>18.899999999999999</v>
      </c>
      <c r="J16" s="35">
        <v>5.6</v>
      </c>
    </row>
    <row r="17" spans="1:10" x14ac:dyDescent="0.3">
      <c r="A17" s="6"/>
      <c r="B17" s="1" t="s">
        <v>17</v>
      </c>
      <c r="C17" s="2"/>
      <c r="D17" s="21" t="s">
        <v>41</v>
      </c>
      <c r="E17" s="43">
        <v>1.1200000000000001</v>
      </c>
      <c r="F17" s="15" t="s">
        <v>19</v>
      </c>
      <c r="G17" s="34">
        <v>41.7</v>
      </c>
      <c r="H17" s="34">
        <v>0.2</v>
      </c>
      <c r="I17" s="34">
        <v>0.1</v>
      </c>
      <c r="J17" s="35">
        <v>10.8</v>
      </c>
    </row>
    <row r="18" spans="1:10" x14ac:dyDescent="0.3">
      <c r="A18" s="6"/>
      <c r="B18" s="1" t="s">
        <v>24</v>
      </c>
      <c r="C18" s="2"/>
      <c r="D18" s="21" t="s">
        <v>20</v>
      </c>
      <c r="E18" s="43">
        <v>2.34</v>
      </c>
      <c r="F18" s="44" t="s">
        <v>21</v>
      </c>
      <c r="G18" s="44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22</v>
      </c>
      <c r="E19" s="48">
        <f>SUM(E14:E18)</f>
        <v>54</v>
      </c>
      <c r="F19" s="25"/>
      <c r="G19" s="25">
        <f>SUM(G14:G18)</f>
        <v>551.35</v>
      </c>
      <c r="H19" s="27">
        <f>SUM(H14:H18)</f>
        <v>33.645000000000003</v>
      </c>
      <c r="I19" s="27">
        <f>SUM(I14:I18)</f>
        <v>25.645</v>
      </c>
      <c r="J19" s="30">
        <f>SUM(J14:J18)</f>
        <v>47.294999999999995</v>
      </c>
    </row>
    <row r="20" spans="1:10" ht="15" thickBot="1" x14ac:dyDescent="0.35">
      <c r="A20" s="7"/>
      <c r="B20" s="8"/>
      <c r="C20" s="8"/>
      <c r="D20" s="22" t="s">
        <v>18</v>
      </c>
      <c r="E20" s="46">
        <f>E11+E19</f>
        <v>88.78</v>
      </c>
      <c r="F20" s="18"/>
      <c r="G20" s="47">
        <f>G11+G19</f>
        <v>1133.9259999999999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2021-10-13T06:48:55Z</dcterms:modified>
</cp:coreProperties>
</file>