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2" i="1" l="1"/>
  <c r="I12" i="1"/>
  <c r="H12" i="1"/>
  <c r="G12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<sst xmlns="http://schemas.openxmlformats.org/spreadsheetml/2006/main" count="49" uniqueCount="46">
  <si>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</si>
  <si>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</si>
  <si>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</si>
  <si>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</si>
  <si>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</si>
  <si>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</si>
  <si>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</si>
  <si>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</si>
  <si>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</si>
  <si>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</si>
  <si>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</si>
  <si>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</si>
  <si>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</si>
  <si>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</si>
  <si>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</si>
  <si>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</si>
  <si>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</si>
  <si>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</si>
  <si>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</si>
  <si>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</si>
  <si>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</si>
  <si>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</si>
  <si>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</si>
  <si>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</si>
  <si>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</si>
  <si>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</si>
  <si>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</si>
  <si>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</si>
  <si>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</si>
  <si>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Гарнир</t>
  </si>
  <si>
    <t>Чай с сахаром, лимоном</t>
  </si>
  <si>
    <t>200/7</t>
  </si>
  <si>
    <t>Каша молочная рисовая с маслом</t>
  </si>
  <si>
    <t>200/13</t>
  </si>
  <si>
    <t>Коктейль молочный</t>
  </si>
  <si>
    <t>Слойка с брусникой</t>
  </si>
  <si>
    <t>1/60</t>
  </si>
  <si>
    <t>Суп-лапша с курой</t>
  </si>
  <si>
    <t>12,5/200</t>
  </si>
  <si>
    <t>Котлета домашняя</t>
  </si>
  <si>
    <t>81/4</t>
  </si>
  <si>
    <t>Греча рассыпчатая</t>
  </si>
  <si>
    <t>1/100</t>
  </si>
  <si>
    <t>Компот из смеси ягод</t>
  </si>
  <si>
    <t>Молочка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</si>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</sst>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15</v>
      </c>
      <c r="C1" s="57"/>
      <c r="D1" s="58"/>
      <c r="E1" t="s">
        <v>12</v>
      </c>
      <c r="F1" s="15"/>
      <c r="I1" t="s">
        <v>1</v>
      </c>
      <c r="J1" s="14">
        <v>44487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32</v>
      </c>
      <c r="E4" s="53">
        <v>12.41</v>
      </c>
      <c r="F4" s="49" t="s">
        <v>33</v>
      </c>
      <c r="G4" s="38">
        <v>320</v>
      </c>
      <c r="H4" s="38">
        <v>6.4</v>
      </c>
      <c r="I4" s="38">
        <v>14.467000000000001</v>
      </c>
      <c r="J4" s="39">
        <v>23.466999999999999</v>
      </c>
    </row>
    <row r="5" spans="1:10" ht="15" thickBot="1" x14ac:dyDescent="0.35">
      <c r="A5" s="6"/>
      <c r="B5" s="1" t="s">
        <v>17</v>
      </c>
      <c r="C5" s="2"/>
      <c r="D5" s="21" t="s">
        <v>30</v>
      </c>
      <c r="E5" s="55">
        <v>2</v>
      </c>
      <c r="F5" s="17" t="s">
        <v>31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44</v>
      </c>
      <c r="C6" s="2"/>
      <c r="D6" s="21" t="s">
        <v>34</v>
      </c>
      <c r="E6" s="53">
        <v>25</v>
      </c>
      <c r="F6" s="15" t="s">
        <v>19</v>
      </c>
      <c r="G6" s="32">
        <v>193.2</v>
      </c>
      <c r="H6" s="32">
        <v>5.8</v>
      </c>
      <c r="I6" s="32">
        <v>8.6</v>
      </c>
      <c r="J6" s="33">
        <v>250</v>
      </c>
    </row>
    <row r="7" spans="1:10" ht="15" thickBot="1" x14ac:dyDescent="0.35">
      <c r="A7" s="6"/>
      <c r="B7" s="1" t="s">
        <v>45</v>
      </c>
      <c r="C7" s="19"/>
      <c r="D7" s="24" t="s">
        <v>35</v>
      </c>
      <c r="E7" s="53">
        <v>13.24</v>
      </c>
      <c r="F7" s="50" t="s">
        <v>36</v>
      </c>
      <c r="G7" s="51">
        <v>178.8</v>
      </c>
      <c r="H7" s="51">
        <v>2.46</v>
      </c>
      <c r="I7" s="51">
        <v>7.32</v>
      </c>
      <c r="J7" s="52">
        <v>26.52</v>
      </c>
    </row>
    <row r="8" spans="1:10" ht="15" thickBot="1" x14ac:dyDescent="0.35">
      <c r="A8" s="7"/>
      <c r="B8" s="1" t="s">
        <v>26</v>
      </c>
      <c r="C8" s="8"/>
      <c r="D8" s="22" t="s">
        <v>27</v>
      </c>
      <c r="E8" s="53">
        <v>1.35</v>
      </c>
      <c r="F8" s="42" t="s">
        <v>28</v>
      </c>
      <c r="G8" s="18">
        <v>32.729999999999997</v>
      </c>
      <c r="H8" s="18">
        <v>1.04</v>
      </c>
      <c r="I8" s="18">
        <v>0.12</v>
      </c>
      <c r="J8" s="31">
        <v>7.93</v>
      </c>
    </row>
    <row r="9" spans="1:10" x14ac:dyDescent="0.3">
      <c r="A9" s="4"/>
      <c r="B9" s="10"/>
      <c r="C9" s="5"/>
      <c r="D9" s="20" t="s">
        <v>22</v>
      </c>
      <c r="E9" s="54">
        <f>SUM(E4:E8)</f>
        <v>54</v>
      </c>
      <c r="F9" s="26"/>
      <c r="G9" s="26">
        <f>SUM(G4:G8)</f>
        <v>755.73</v>
      </c>
      <c r="H9" s="16">
        <f>SUM(H4:H8)</f>
        <v>16</v>
      </c>
      <c r="I9" s="16">
        <f>SUM(I4:I8)</f>
        <v>30.607000000000003</v>
      </c>
      <c r="J9" s="28">
        <f>SUM(J4:J8)</f>
        <v>315.21699999999998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23</v>
      </c>
      <c r="C12" s="3"/>
      <c r="D12" s="23" t="s">
        <v>37</v>
      </c>
      <c r="E12" s="43">
        <v>8.85</v>
      </c>
      <c r="F12" s="45" t="s">
        <v>38</v>
      </c>
      <c r="G12" s="36">
        <f>143/250*212.5</f>
        <v>121.54999999999998</v>
      </c>
      <c r="H12" s="36">
        <f>8/250*212.5</f>
        <v>6.8</v>
      </c>
      <c r="I12" s="36">
        <f>5.9/250*212.5</f>
        <v>5.0150000000000006</v>
      </c>
      <c r="J12" s="37">
        <f>14.5/250*212.5</f>
        <v>12.325000000000001</v>
      </c>
    </row>
    <row r="13" spans="1:10" x14ac:dyDescent="0.3">
      <c r="A13" s="6"/>
      <c r="B13" s="1" t="s">
        <v>16</v>
      </c>
      <c r="C13" s="2"/>
      <c r="D13" s="21" t="s">
        <v>39</v>
      </c>
      <c r="E13" s="43">
        <v>30.52</v>
      </c>
      <c r="F13" s="15" t="s">
        <v>40</v>
      </c>
      <c r="G13" s="34">
        <f>260.33/100*81</f>
        <v>210.8673</v>
      </c>
      <c r="H13" s="34">
        <f>15.4/100*81</f>
        <v>12.474</v>
      </c>
      <c r="I13" s="34">
        <f>18.9/100*81</f>
        <v>15.308999999999997</v>
      </c>
      <c r="J13" s="35">
        <f>5.6/100*81</f>
        <v>4.5359999999999996</v>
      </c>
    </row>
    <row r="14" spans="1:10" x14ac:dyDescent="0.3">
      <c r="A14" s="6"/>
      <c r="B14" s="1" t="s">
        <v>29</v>
      </c>
      <c r="C14" s="2"/>
      <c r="D14" s="21" t="s">
        <v>41</v>
      </c>
      <c r="E14" s="43">
        <v>5.46</v>
      </c>
      <c r="F14" s="15" t="s">
        <v>42</v>
      </c>
      <c r="G14" s="34">
        <v>178.667</v>
      </c>
      <c r="H14" s="34">
        <v>5.7329999999999997</v>
      </c>
      <c r="I14" s="34">
        <v>5.2</v>
      </c>
      <c r="J14" s="35">
        <v>27.2</v>
      </c>
    </row>
    <row r="15" spans="1:10" x14ac:dyDescent="0.3">
      <c r="A15" s="6"/>
      <c r="B15" s="1" t="s">
        <v>17</v>
      </c>
      <c r="C15" s="2"/>
      <c r="D15" s="21" t="s">
        <v>43</v>
      </c>
      <c r="E15" s="43">
        <v>6.83</v>
      </c>
      <c r="F15" s="15" t="s">
        <v>19</v>
      </c>
      <c r="G15" s="34">
        <v>49</v>
      </c>
      <c r="H15" s="34">
        <v>0.4</v>
      </c>
      <c r="I15" s="34">
        <v>0.2</v>
      </c>
      <c r="J15" s="35">
        <v>11.5</v>
      </c>
    </row>
    <row r="16" spans="1:10" x14ac:dyDescent="0.3">
      <c r="A16" s="6"/>
      <c r="B16" s="1" t="s">
        <v>24</v>
      </c>
      <c r="C16" s="2"/>
      <c r="D16" s="21" t="s">
        <v>20</v>
      </c>
      <c r="E16" s="43">
        <v>2.34</v>
      </c>
      <c r="F16" s="44" t="s">
        <v>21</v>
      </c>
      <c r="G16" s="44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22</v>
      </c>
      <c r="E17" s="48">
        <f>SUM(E12:E16)</f>
        <v>54</v>
      </c>
      <c r="F17" s="25"/>
      <c r="G17" s="25">
        <f>SUM(G12:G16)</f>
        <v>609.18430000000001</v>
      </c>
      <c r="H17" s="27">
        <f>SUM(H12:H16)</f>
        <v>26.966999999999999</v>
      </c>
      <c r="I17" s="27">
        <f>SUM(I12:I16)</f>
        <v>25.913999999999998</v>
      </c>
      <c r="J17" s="30">
        <f>SUM(J12:J16)</f>
        <v>67.460999999999999</v>
      </c>
    </row>
    <row r="18" spans="1:10" ht="15" thickBot="1" x14ac:dyDescent="0.35">
      <c r="A18" s="7"/>
      <c r="B18" s="8"/>
      <c r="C18" s="8"/>
      <c r="D18" s="22" t="s">
        <v>18</v>
      </c>
      <c r="E18" s="46">
        <f>E9+E17</f>
        <v>108</v>
      </c>
      <c r="F18" s="18"/>
      <c r="G18" s="47">
        <f>G9+G17</f>
        <v>1364.9142999999999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2021-10-15T06:24:25Z</dcterms:modified>
</cp:coreProperties>
</file>