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3" i="1" l="1"/>
  <c r="I13" i="1"/>
  <c r="H13" i="1"/>
  <c r="G13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<sst xmlns="http://schemas.openxmlformats.org/spreadsheetml/2006/main" count="55" uniqueCount="51">
  <si>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</si>
  <si>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</si>
  <si>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</si>
  <si>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</si>
  <si>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</si>
  <si>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</si>
  <si>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</si>
  <si>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</si>
  <si>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</si>
  <si>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</si>
  <si>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</si>
  <si>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</si>
  <si>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</si>
  <si>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</si>
  <si>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</si>
  <si>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</si>
  <si>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</si>
  <si>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</si>
  <si>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</si>
  <si>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</si>
  <si>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</si>
  <si>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</si>
  <si>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</si>
  <si>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</si>
  <si>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</si>
  <si>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</si>
  <si>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</si>
  <si>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</si>
  <si>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</si>
  <si>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1/100</t>
  </si>
  <si>
    <t>Кондитерка</t>
  </si>
  <si>
    <t>Мармелад "Фрутляндия"</t>
  </si>
  <si>
    <t>Закуска</t>
  </si>
  <si>
    <t>Выпечка</t>
  </si>
  <si>
    <t>Сыр "Российский" порционно</t>
  </si>
  <si>
    <t>1/30</t>
  </si>
  <si>
    <t>Каша молочная геркулесовая с маслом</t>
  </si>
  <si>
    <t>200/13</t>
  </si>
  <si>
    <t>Какао с молоком</t>
  </si>
  <si>
    <t>Сдоба с маком</t>
  </si>
  <si>
    <t>1/50</t>
  </si>
  <si>
    <t>1/18</t>
  </si>
  <si>
    <t>Суп-лапша с курой</t>
  </si>
  <si>
    <t>15/200</t>
  </si>
  <si>
    <t>Птица, тушеная в соусе сметанном</t>
  </si>
  <si>
    <t>50/50</t>
  </si>
  <si>
    <t>Рис отварной</t>
  </si>
  <si>
    <t>Зеленый горошек</t>
  </si>
  <si>
    <t>1/37</t>
  </si>
  <si>
    <t>Компот из клубники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</si>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</sst>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32</v>
      </c>
      <c r="C4" s="5"/>
      <c r="D4" s="20" t="s">
        <v>34</v>
      </c>
      <c r="E4" s="50">
        <v>14.08</v>
      </c>
      <c r="F4" s="49" t="s">
        <v>35</v>
      </c>
      <c r="G4" s="38">
        <v>108.6</v>
      </c>
      <c r="H4" s="38">
        <v>6.9</v>
      </c>
      <c r="I4" s="38">
        <v>0.01</v>
      </c>
      <c r="J4" s="39">
        <v>0</v>
      </c>
    </row>
    <row r="5" spans="1:10" ht="15" thickBot="1" x14ac:dyDescent="0.35">
      <c r="A5" s="6"/>
      <c r="B5" s="1" t="s">
        <v>25</v>
      </c>
      <c r="C5" s="2"/>
      <c r="D5" s="21" t="s">
        <v>36</v>
      </c>
      <c r="E5" s="52">
        <v>13.94</v>
      </c>
      <c r="F5" s="15" t="s">
        <v>37</v>
      </c>
      <c r="G5" s="32">
        <v>204</v>
      </c>
      <c r="H5" s="32">
        <v>7.4</v>
      </c>
      <c r="I5" s="32">
        <v>6.7</v>
      </c>
      <c r="J5" s="33">
        <v>28.4</v>
      </c>
    </row>
    <row r="6" spans="1:10" ht="15" thickBot="1" x14ac:dyDescent="0.35">
      <c r="A6" s="6"/>
      <c r="B6" s="1" t="s">
        <v>17</v>
      </c>
      <c r="C6" s="2"/>
      <c r="D6" s="21" t="s">
        <v>38</v>
      </c>
      <c r="E6" s="52">
        <v>9.0299999999999994</v>
      </c>
      <c r="F6" s="15" t="s">
        <v>19</v>
      </c>
      <c r="G6" s="32">
        <v>111</v>
      </c>
      <c r="H6" s="32">
        <v>4.7</v>
      </c>
      <c r="I6" s="32">
        <v>4</v>
      </c>
      <c r="J6" s="33">
        <v>14.2</v>
      </c>
    </row>
    <row r="7" spans="1:10" ht="15" thickBot="1" x14ac:dyDescent="0.35">
      <c r="A7" s="6"/>
      <c r="B7" s="1" t="s">
        <v>33</v>
      </c>
      <c r="C7" s="2"/>
      <c r="D7" s="21" t="s">
        <v>39</v>
      </c>
      <c r="E7" s="52">
        <v>12</v>
      </c>
      <c r="F7" s="15" t="s">
        <v>40</v>
      </c>
      <c r="G7" s="32">
        <v>173.5</v>
      </c>
      <c r="H7" s="32">
        <v>3.8</v>
      </c>
      <c r="I7" s="32">
        <v>5.65</v>
      </c>
      <c r="J7" s="33">
        <v>26.65</v>
      </c>
    </row>
    <row r="8" spans="1:10" ht="15" thickBot="1" x14ac:dyDescent="0.35">
      <c r="A8" s="6"/>
      <c r="B8" s="1" t="s">
        <v>30</v>
      </c>
      <c r="C8" s="2"/>
      <c r="D8" s="21" t="s">
        <v>31</v>
      </c>
      <c r="E8" s="52">
        <v>3.6</v>
      </c>
      <c r="F8" s="15" t="s">
        <v>41</v>
      </c>
      <c r="G8" s="32">
        <v>2.9159999999999999</v>
      </c>
      <c r="H8" s="32">
        <v>0</v>
      </c>
      <c r="I8" s="32">
        <v>0</v>
      </c>
      <c r="J8" s="33">
        <v>0.72</v>
      </c>
    </row>
    <row r="9" spans="1:10" ht="15" thickBot="1" x14ac:dyDescent="0.35">
      <c r="A9" s="7"/>
      <c r="B9" s="1" t="s">
        <v>26</v>
      </c>
      <c r="C9" s="8"/>
      <c r="D9" s="22" t="s">
        <v>27</v>
      </c>
      <c r="E9" s="50">
        <v>1.35</v>
      </c>
      <c r="F9" s="42" t="s">
        <v>28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1">
        <f>SUM(E4:E9)</f>
        <v>54</v>
      </c>
      <c r="F10" s="26"/>
      <c r="G10" s="26">
        <f>SUM(G4:G9)</f>
        <v>632.74600000000009</v>
      </c>
      <c r="H10" s="16">
        <f>SUM(H4:H9)</f>
        <v>23.84</v>
      </c>
      <c r="I10" s="16">
        <f>SUM(I4:I9)</f>
        <v>16.48</v>
      </c>
      <c r="J10" s="28">
        <f>SUM(J4:J9)</f>
        <v>77.900000000000006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23</v>
      </c>
      <c r="C13" s="3"/>
      <c r="D13" s="23" t="s">
        <v>42</v>
      </c>
      <c r="E13" s="43">
        <v>9.8699999999999992</v>
      </c>
      <c r="F13" s="45" t="s">
        <v>43</v>
      </c>
      <c r="G13" s="36">
        <f>143/250*215</f>
        <v>122.97999999999999</v>
      </c>
      <c r="H13" s="36">
        <f>8/250*215</f>
        <v>6.88</v>
      </c>
      <c r="I13" s="36">
        <f>5.9/250*215</f>
        <v>5.0740000000000007</v>
      </c>
      <c r="J13" s="37">
        <f>14.5/250*215</f>
        <v>12.47</v>
      </c>
    </row>
    <row r="14" spans="1:10" x14ac:dyDescent="0.3">
      <c r="A14" s="6"/>
      <c r="B14" s="1" t="s">
        <v>16</v>
      </c>
      <c r="C14" s="2"/>
      <c r="D14" s="21" t="s">
        <v>44</v>
      </c>
      <c r="E14" s="43">
        <v>21.72</v>
      </c>
      <c r="F14" s="15" t="s">
        <v>45</v>
      </c>
      <c r="G14" s="34">
        <v>143.79</v>
      </c>
      <c r="H14" s="34">
        <v>6.94</v>
      </c>
      <c r="I14" s="34">
        <v>10.8</v>
      </c>
      <c r="J14" s="35">
        <v>5.01</v>
      </c>
    </row>
    <row r="15" spans="1:10" x14ac:dyDescent="0.3">
      <c r="A15" s="6"/>
      <c r="B15" s="1" t="s">
        <v>50</v>
      </c>
      <c r="C15" s="2"/>
      <c r="D15" s="21" t="s">
        <v>46</v>
      </c>
      <c r="E15" s="43">
        <v>4.32</v>
      </c>
      <c r="F15" s="15" t="s">
        <v>29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 t="s">
        <v>32</v>
      </c>
      <c r="C16" s="2"/>
      <c r="D16" s="21" t="s">
        <v>47</v>
      </c>
      <c r="E16" s="43">
        <v>6.42</v>
      </c>
      <c r="F16" s="15" t="s">
        <v>48</v>
      </c>
      <c r="G16" s="34">
        <f>108/40*37</f>
        <v>99.9</v>
      </c>
      <c r="H16" s="34">
        <f>0.7/40*37</f>
        <v>0.64749999999999996</v>
      </c>
      <c r="I16" s="34">
        <f>8.1/40*37</f>
        <v>7.4924999999999997</v>
      </c>
      <c r="J16" s="35">
        <f>7.9/40*37</f>
        <v>7.3075000000000001</v>
      </c>
    </row>
    <row r="17" spans="1:10" x14ac:dyDescent="0.3">
      <c r="A17" s="6"/>
      <c r="B17" s="1" t="s">
        <v>17</v>
      </c>
      <c r="C17" s="2"/>
      <c r="D17" s="21" t="s">
        <v>49</v>
      </c>
      <c r="E17" s="43">
        <v>9.33</v>
      </c>
      <c r="F17" s="15" t="s">
        <v>19</v>
      </c>
      <c r="G17" s="34">
        <v>61.2</v>
      </c>
      <c r="H17" s="34">
        <v>0.2</v>
      </c>
      <c r="I17" s="34">
        <v>0</v>
      </c>
      <c r="J17" s="35">
        <v>14.8</v>
      </c>
    </row>
    <row r="18" spans="1:10" x14ac:dyDescent="0.3">
      <c r="A18" s="6"/>
      <c r="B18" s="1" t="s">
        <v>24</v>
      </c>
      <c r="C18" s="2"/>
      <c r="D18" s="21" t="s">
        <v>20</v>
      </c>
      <c r="E18" s="43">
        <v>2.34</v>
      </c>
      <c r="F18" s="44" t="s">
        <v>21</v>
      </c>
      <c r="G18" s="44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22</v>
      </c>
      <c r="E19" s="48">
        <f>SUM(E13:E18)</f>
        <v>54</v>
      </c>
      <c r="F19" s="25"/>
      <c r="G19" s="25">
        <f>SUM(G13:G18)</f>
        <v>592.97</v>
      </c>
      <c r="H19" s="27">
        <f>SUM(H13:H18)</f>
        <v>18.427499999999998</v>
      </c>
      <c r="I19" s="27">
        <f>SUM(I13:I18)</f>
        <v>24.056500000000003</v>
      </c>
      <c r="J19" s="30">
        <f>SUM(J13:J18)</f>
        <v>76.387500000000003</v>
      </c>
    </row>
    <row r="20" spans="1:10" ht="15" thickBot="1" x14ac:dyDescent="0.35">
      <c r="A20" s="7"/>
      <c r="B20" s="8"/>
      <c r="C20" s="8"/>
      <c r="D20" s="22" t="s">
        <v>18</v>
      </c>
      <c r="E20" s="46">
        <f>E10+E19</f>
        <v>108</v>
      </c>
      <c r="F20" s="18"/>
      <c r="G20" s="47">
        <f>G10+G19</f>
        <v>1225.7160000000001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2021-11-05T09:16:30Z</dcterms:modified>
</cp:coreProperties>
</file>