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3" i="1" l="1"/>
  <c r="I13" i="1"/>
  <c r="H13" i="1"/>
  <c r="G13" i="1"/>
  <c r="J4" i="1" l="1"/>
  <c r="I4" i="1"/>
  <c r="H4" i="1"/>
  <c r="G4" i="1"/>
  <c r="E10" i="1" l="1"/>
  <c r="G20" i="1" l="1"/>
  <c r="J20" i="1"/>
  <c r="I20" i="1"/>
  <c r="H20" i="1"/>
  <c r="E20" i="1" l="1"/>
  <c r="E21" i="1" l="1"/>
  <c r="G10" i="1" l="1"/>
  <c r="G21" i="1" s="1"/>
  <c r="H10" i="1"/>
  <c r="I10" i="1"/>
  <c r="J10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<sst xmlns="http://schemas.openxmlformats.org/spreadsheetml/2006/main" count="57" uniqueCount="52">
  <si>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</si>
  <si>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</si>
  <si>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</si>
  <si>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</si>
  <si>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</si>
  <si>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</si>
  <si>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</si>
  <si>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</si>
  <si>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</si>
  <si>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</si>
  <si>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</si>
  <si>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</si>
  <si>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</si>
  <si>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</si>
  <si>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</si>
  <si>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</si>
  <si>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</si>
  <si>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</si>
  <si>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</si>
  <si>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</si>
  <si>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</si>
  <si>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</si>
  <si>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</si>
  <si>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</si>
  <si>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</si>
  <si>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</si>
  <si>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</si>
  <si>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</si>
  <si>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Закуска</t>
  </si>
  <si>
    <t>Помидор свежий</t>
  </si>
  <si>
    <t>Фрукт</t>
  </si>
  <si>
    <t>Кондитерка</t>
  </si>
  <si>
    <t>200/10</t>
  </si>
  <si>
    <t>1/23</t>
  </si>
  <si>
    <t>Котлета рыбная из горбуши</t>
  </si>
  <si>
    <t>1/75</t>
  </si>
  <si>
    <t>Пюре картофельное</t>
  </si>
  <si>
    <t>1/100</t>
  </si>
  <si>
    <t>Чай с сахаром, лимоном</t>
  </si>
  <si>
    <t>200/7</t>
  </si>
  <si>
    <t>Вафли "Артек Плюс"</t>
  </si>
  <si>
    <t>1/18</t>
  </si>
  <si>
    <t>Огурец свежий</t>
  </si>
  <si>
    <t>1/10</t>
  </si>
  <si>
    <t>Суп крестьянский со сметаной</t>
  </si>
  <si>
    <t>Птица, тушенная в соусе сметнном</t>
  </si>
  <si>
    <t>50/50</t>
  </si>
  <si>
    <t>Греча рассыпчатая</t>
  </si>
  <si>
    <t>Компот из клубники</t>
  </si>
  <si>
    <t>Мандарин</t>
  </si>
  <si>
    <t>1/60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</si>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</sst>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22</v>
      </c>
      <c r="C4" s="5"/>
      <c r="D4" s="20" t="s">
        <v>29</v>
      </c>
      <c r="E4" s="47">
        <v>4.6399999999999997</v>
      </c>
      <c r="F4" s="46" t="s">
        <v>33</v>
      </c>
      <c r="G4" s="36">
        <f>15/100*23</f>
        <v>3.4499999999999997</v>
      </c>
      <c r="H4" s="36">
        <f>0.8/100*23</f>
        <v>0.184</v>
      </c>
      <c r="I4" s="36">
        <f>0.1/100*23</f>
        <v>2.3E-2</v>
      </c>
      <c r="J4" s="37">
        <f>2.8/100*23</f>
        <v>0.64399999999999991</v>
      </c>
    </row>
    <row r="5" spans="1:10" ht="15" thickBot="1" x14ac:dyDescent="0.35">
      <c r="A5" s="6"/>
      <c r="B5" s="1" t="s">
        <v>16</v>
      </c>
      <c r="C5" s="2"/>
      <c r="D5" s="21" t="s">
        <v>34</v>
      </c>
      <c r="E5" s="49">
        <v>30.16</v>
      </c>
      <c r="F5" s="15" t="s">
        <v>35</v>
      </c>
      <c r="G5" s="32">
        <v>116.25</v>
      </c>
      <c r="H5" s="32">
        <v>9.5250000000000004</v>
      </c>
      <c r="I5" s="32">
        <v>5.1749999999999998</v>
      </c>
      <c r="J5" s="33">
        <v>7.875</v>
      </c>
    </row>
    <row r="6" spans="1:10" ht="15" thickBot="1" x14ac:dyDescent="0.35">
      <c r="A6" s="6"/>
      <c r="B6" s="1" t="s">
        <v>30</v>
      </c>
      <c r="C6" s="2"/>
      <c r="D6" s="21" t="s">
        <v>36</v>
      </c>
      <c r="E6" s="49">
        <v>10.31</v>
      </c>
      <c r="F6" s="52" t="s">
        <v>37</v>
      </c>
      <c r="G6" s="32">
        <v>101.333</v>
      </c>
      <c r="H6" s="32">
        <v>2.0670000000000002</v>
      </c>
      <c r="I6" s="32">
        <v>4.4669999999999996</v>
      </c>
      <c r="J6" s="33">
        <v>13.2</v>
      </c>
    </row>
    <row r="7" spans="1:10" ht="15" thickBot="1" x14ac:dyDescent="0.35">
      <c r="A7" s="6"/>
      <c r="B7" s="1"/>
      <c r="C7" s="2"/>
      <c r="D7" s="21" t="s">
        <v>38</v>
      </c>
      <c r="E7" s="49">
        <v>2.5</v>
      </c>
      <c r="F7" s="52" t="s">
        <v>39</v>
      </c>
      <c r="G7" s="50">
        <v>31</v>
      </c>
      <c r="H7" s="50">
        <v>0.3</v>
      </c>
      <c r="I7" s="50">
        <v>0.1</v>
      </c>
      <c r="J7" s="51">
        <v>7.3</v>
      </c>
    </row>
    <row r="8" spans="1:10" ht="15" thickBot="1" x14ac:dyDescent="0.35">
      <c r="A8" s="6"/>
      <c r="B8" s="1" t="s">
        <v>31</v>
      </c>
      <c r="C8" s="2"/>
      <c r="D8" s="21" t="s">
        <v>40</v>
      </c>
      <c r="E8" s="49">
        <v>5.04</v>
      </c>
      <c r="F8" s="15" t="s">
        <v>41</v>
      </c>
      <c r="G8" s="50">
        <v>93.6</v>
      </c>
      <c r="H8" s="50">
        <v>0.81</v>
      </c>
      <c r="I8" s="50">
        <v>5.04</v>
      </c>
      <c r="J8" s="51">
        <v>11.52</v>
      </c>
    </row>
    <row r="9" spans="1:10" ht="15" thickBot="1" x14ac:dyDescent="0.35">
      <c r="A9" s="6"/>
      <c r="B9" s="1" t="s">
        <v>20</v>
      </c>
      <c r="C9" s="2"/>
      <c r="D9" s="21" t="s">
        <v>26</v>
      </c>
      <c r="E9" s="49">
        <v>1.35</v>
      </c>
      <c r="F9" s="15" t="s">
        <v>27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18</v>
      </c>
      <c r="E10" s="48">
        <f>SUM(E4:E9)</f>
        <v>54</v>
      </c>
      <c r="F10" s="26"/>
      <c r="G10" s="26">
        <f>SUM(G4:G9)</f>
        <v>378.36300000000006</v>
      </c>
      <c r="H10" s="16">
        <f>SUM(H4:H9)</f>
        <v>13.926000000000002</v>
      </c>
      <c r="I10" s="16">
        <f>SUM(I4:I9)</f>
        <v>14.924999999999999</v>
      </c>
      <c r="J10" s="28">
        <f>SUM(J4:J9)</f>
        <v>48.469000000000001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28</v>
      </c>
      <c r="C13" s="3"/>
      <c r="D13" s="23" t="s">
        <v>42</v>
      </c>
      <c r="E13" s="40">
        <v>2.14</v>
      </c>
      <c r="F13" s="42" t="s">
        <v>43</v>
      </c>
      <c r="G13" s="34">
        <f>15/10</f>
        <v>1.5</v>
      </c>
      <c r="H13" s="34">
        <f>0.8/10</f>
        <v>0.08</v>
      </c>
      <c r="I13" s="34">
        <f>0.1/10</f>
        <v>0.01</v>
      </c>
      <c r="J13" s="35">
        <f>2.8/10</f>
        <v>0.27999999999999997</v>
      </c>
    </row>
    <row r="14" spans="1:10" x14ac:dyDescent="0.3">
      <c r="A14" s="6"/>
      <c r="B14" s="1" t="s">
        <v>21</v>
      </c>
      <c r="C14" s="3"/>
      <c r="D14" s="23" t="s">
        <v>44</v>
      </c>
      <c r="E14" s="40">
        <v>7.75</v>
      </c>
      <c r="F14" s="42" t="s">
        <v>32</v>
      </c>
      <c r="G14" s="34">
        <v>75.2</v>
      </c>
      <c r="H14" s="34">
        <v>1.8</v>
      </c>
      <c r="I14" s="34">
        <v>4</v>
      </c>
      <c r="J14" s="35">
        <v>8.4</v>
      </c>
    </row>
    <row r="15" spans="1:10" x14ac:dyDescent="0.3">
      <c r="A15" s="6"/>
      <c r="B15" s="1" t="s">
        <v>22</v>
      </c>
      <c r="C15" s="3"/>
      <c r="D15" s="23" t="s">
        <v>45</v>
      </c>
      <c r="E15" s="40">
        <v>21.72</v>
      </c>
      <c r="F15" s="42" t="s">
        <v>46</v>
      </c>
      <c r="G15" s="34">
        <v>143.79</v>
      </c>
      <c r="H15" s="34">
        <v>6.94</v>
      </c>
      <c r="I15" s="34">
        <v>10.8</v>
      </c>
      <c r="J15" s="35">
        <v>5.01</v>
      </c>
    </row>
    <row r="16" spans="1:10" x14ac:dyDescent="0.3">
      <c r="A16" s="6"/>
      <c r="B16" s="1" t="s">
        <v>51</v>
      </c>
      <c r="C16" s="3"/>
      <c r="D16" s="23" t="s">
        <v>47</v>
      </c>
      <c r="E16" s="40">
        <v>5.46</v>
      </c>
      <c r="F16" s="42" t="s">
        <v>37</v>
      </c>
      <c r="G16" s="34">
        <v>178.667</v>
      </c>
      <c r="H16" s="34">
        <v>5.7329999999999997</v>
      </c>
      <c r="I16" s="34">
        <v>5.2</v>
      </c>
      <c r="J16" s="35">
        <v>27.2</v>
      </c>
    </row>
    <row r="17" spans="1:10" x14ac:dyDescent="0.3">
      <c r="A17" s="6"/>
      <c r="B17" s="1" t="s">
        <v>16</v>
      </c>
      <c r="C17" s="3"/>
      <c r="D17" s="23" t="s">
        <v>48</v>
      </c>
      <c r="E17" s="40">
        <v>7.63</v>
      </c>
      <c r="F17" s="42" t="s">
        <v>19</v>
      </c>
      <c r="G17" s="34">
        <v>61.2</v>
      </c>
      <c r="H17" s="34">
        <v>0.2</v>
      </c>
      <c r="I17" s="34">
        <v>0</v>
      </c>
      <c r="J17" s="35">
        <v>14.8</v>
      </c>
    </row>
    <row r="18" spans="1:10" x14ac:dyDescent="0.3">
      <c r="A18" s="6"/>
      <c r="B18" s="1" t="s">
        <v>30</v>
      </c>
      <c r="C18" s="3"/>
      <c r="D18" s="23" t="s">
        <v>49</v>
      </c>
      <c r="E18" s="40">
        <v>6.96</v>
      </c>
      <c r="F18" s="42" t="s">
        <v>50</v>
      </c>
      <c r="G18" s="34">
        <f>53/100*60</f>
        <v>31.8</v>
      </c>
      <c r="H18" s="34">
        <f>0.81/100*60</f>
        <v>0.4860000000000001</v>
      </c>
      <c r="I18" s="34">
        <f>0.31/100*60</f>
        <v>0.186</v>
      </c>
      <c r="J18" s="35">
        <f>11.54/100*60</f>
        <v>6.9239999999999995</v>
      </c>
    </row>
    <row r="19" spans="1:10" x14ac:dyDescent="0.3">
      <c r="A19" s="6"/>
      <c r="B19" s="1" t="s">
        <v>23</v>
      </c>
      <c r="C19" s="2"/>
      <c r="D19" s="21" t="s">
        <v>24</v>
      </c>
      <c r="E19" s="40">
        <v>2.34</v>
      </c>
      <c r="F19" s="41" t="s">
        <v>25</v>
      </c>
      <c r="G19" s="41">
        <v>49.1</v>
      </c>
      <c r="H19" s="17">
        <v>1.56</v>
      </c>
      <c r="I19" s="17">
        <v>0.19</v>
      </c>
      <c r="J19" s="29">
        <v>11.9</v>
      </c>
    </row>
    <row r="20" spans="1:10" x14ac:dyDescent="0.3">
      <c r="A20" s="6"/>
      <c r="B20" s="9"/>
      <c r="C20" s="19"/>
      <c r="D20" s="24" t="s">
        <v>18</v>
      </c>
      <c r="E20" s="45">
        <f>SUM(E13:E19)</f>
        <v>54</v>
      </c>
      <c r="F20" s="25"/>
      <c r="G20" s="25">
        <f>SUM(G13:G19)</f>
        <v>541.25700000000006</v>
      </c>
      <c r="H20" s="27">
        <f>SUM(H13:H19)</f>
        <v>16.798999999999999</v>
      </c>
      <c r="I20" s="27">
        <f>SUM(I13:I19)</f>
        <v>20.386000000000003</v>
      </c>
      <c r="J20" s="30">
        <f>SUM(J13:J19)</f>
        <v>74.513999999999996</v>
      </c>
    </row>
    <row r="21" spans="1:10" ht="15" thickBot="1" x14ac:dyDescent="0.35">
      <c r="A21" s="7"/>
      <c r="B21" s="8"/>
      <c r="C21" s="8"/>
      <c r="D21" s="22" t="s">
        <v>17</v>
      </c>
      <c r="E21" s="43">
        <f>E10+E20</f>
        <v>108</v>
      </c>
      <c r="F21" s="18"/>
      <c r="G21" s="44">
        <f>G10+G20</f>
        <v>919.62000000000012</v>
      </c>
      <c r="H21" s="18"/>
      <c r="I21" s="18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2021-12-09T06:29:26Z</dcterms:modified>
</cp:coreProperties>
</file>