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H13" i="1"/>
  <c r="G13" i="1"/>
  <c r="J8" i="1" l="1"/>
  <c r="I8" i="1"/>
  <c r="H8" i="1"/>
  <c r="G8" i="1"/>
  <c r="I4" i="1" l="1"/>
  <c r="H4" i="1"/>
  <c r="G4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<sst xmlns="http://schemas.openxmlformats.org/spreadsheetml/2006/main" count="54" uniqueCount="48">
  <si>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</si>
  <si>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</si>
  <si>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</si>
  <si>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</si>
  <si>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</si>
  <si>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</si>
  <si>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</si>
  <si>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</si>
  <si>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</si>
  <si>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</si>
  <si>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</si>
  <si>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</si>
  <si>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</si>
  <si>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</si>
  <si>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</si>
  <si>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</si>
  <si>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</si>
  <si>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</si>
  <si>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</si>
  <si>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</si>
  <si>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</si>
  <si>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</si>
  <si>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</si>
  <si>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</si>
  <si>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</si>
  <si>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</si>
  <si>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</si>
  <si>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</si>
  <si>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200/10</t>
  </si>
  <si>
    <t>1/100</t>
  </si>
  <si>
    <t>Сыр "Российский" порционно</t>
  </si>
  <si>
    <t>1/20</t>
  </si>
  <si>
    <t>Каша молочная геркулесовая с маслом</t>
  </si>
  <si>
    <t>Чай с сахаром</t>
  </si>
  <si>
    <t>Йогурт "Альпенгурт"</t>
  </si>
  <si>
    <t>1/95</t>
  </si>
  <si>
    <t>Мандарин</t>
  </si>
  <si>
    <t>1/80</t>
  </si>
  <si>
    <t>Фрукт</t>
  </si>
  <si>
    <t>Молочка</t>
  </si>
  <si>
    <t>Помидор свежий</t>
  </si>
  <si>
    <t>1/25</t>
  </si>
  <si>
    <t>Суп овощной со сметаной</t>
  </si>
  <si>
    <t>Тефтели в соусе сметанном</t>
  </si>
  <si>
    <t>60/50</t>
  </si>
  <si>
    <t>Рис отварной</t>
  </si>
  <si>
    <t>Компот из свежих яблок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</si>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</sst>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44585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26</v>
      </c>
      <c r="C4" s="5"/>
      <c r="D4" s="20" t="s">
        <v>30</v>
      </c>
      <c r="E4" s="47">
        <v>10.5</v>
      </c>
      <c r="F4" s="46" t="s">
        <v>31</v>
      </c>
      <c r="G4" s="36">
        <f>108.6*30/20</f>
        <v>162.9</v>
      </c>
      <c r="H4" s="36">
        <f>6.9/30*20</f>
        <v>4.6000000000000005</v>
      </c>
      <c r="I4" s="36">
        <f>0.01/30*20</f>
        <v>6.6666666666666662E-3</v>
      </c>
      <c r="J4" s="37">
        <v>0</v>
      </c>
    </row>
    <row r="5" spans="1:10" ht="15" thickBot="1" x14ac:dyDescent="0.35">
      <c r="A5" s="6"/>
      <c r="B5" s="1" t="s">
        <v>21</v>
      </c>
      <c r="C5" s="2"/>
      <c r="D5" s="21" t="s">
        <v>32</v>
      </c>
      <c r="E5" s="49">
        <v>15.14</v>
      </c>
      <c r="F5" s="15" t="s">
        <v>28</v>
      </c>
      <c r="G5" s="32">
        <v>204</v>
      </c>
      <c r="H5" s="32">
        <v>7.4</v>
      </c>
      <c r="I5" s="32">
        <v>6.7</v>
      </c>
      <c r="J5" s="33">
        <v>28.4</v>
      </c>
    </row>
    <row r="6" spans="1:10" ht="15" thickBot="1" x14ac:dyDescent="0.35">
      <c r="A6" s="6"/>
      <c r="B6" s="1" t="s">
        <v>15</v>
      </c>
      <c r="C6" s="2"/>
      <c r="D6" s="21" t="s">
        <v>33</v>
      </c>
      <c r="E6" s="49">
        <v>1.32</v>
      </c>
      <c r="F6" s="15" t="s">
        <v>18</v>
      </c>
      <c r="G6" s="32">
        <v>41.7</v>
      </c>
      <c r="H6" s="32">
        <v>0.2</v>
      </c>
      <c r="I6" s="32">
        <v>0.1</v>
      </c>
      <c r="J6" s="33">
        <v>10.8</v>
      </c>
    </row>
    <row r="7" spans="1:10" ht="15" thickBot="1" x14ac:dyDescent="0.35">
      <c r="A7" s="6"/>
      <c r="B7" s="1" t="s">
        <v>39</v>
      </c>
      <c r="C7" s="2"/>
      <c r="D7" s="21" t="s">
        <v>34</v>
      </c>
      <c r="E7" s="49">
        <v>22</v>
      </c>
      <c r="F7" s="15" t="s">
        <v>35</v>
      </c>
      <c r="G7" s="32">
        <v>45</v>
      </c>
      <c r="H7" s="32">
        <v>3.1</v>
      </c>
      <c r="I7" s="32">
        <v>0.4</v>
      </c>
      <c r="J7" s="33">
        <v>8.3000000000000007</v>
      </c>
    </row>
    <row r="8" spans="1:10" ht="15" thickBot="1" x14ac:dyDescent="0.35">
      <c r="A8" s="6"/>
      <c r="B8" s="1" t="s">
        <v>38</v>
      </c>
      <c r="C8" s="2"/>
      <c r="D8" s="21" t="s">
        <v>36</v>
      </c>
      <c r="E8" s="49">
        <v>9.2799999999999994</v>
      </c>
      <c r="F8" s="15" t="s">
        <v>37</v>
      </c>
      <c r="G8" s="32">
        <f>53/100*80</f>
        <v>42.400000000000006</v>
      </c>
      <c r="H8" s="32">
        <f>0.81/100*80</f>
        <v>0.64800000000000013</v>
      </c>
      <c r="I8" s="32">
        <f>0.31/100*80</f>
        <v>0.248</v>
      </c>
      <c r="J8" s="33">
        <f>11.54/100*80</f>
        <v>9.2319999999999993</v>
      </c>
    </row>
    <row r="9" spans="1:10" ht="15" thickBot="1" x14ac:dyDescent="0.35">
      <c r="A9" s="6"/>
      <c r="B9" s="1" t="s">
        <v>19</v>
      </c>
      <c r="C9" s="2"/>
      <c r="D9" s="21" t="s">
        <v>24</v>
      </c>
      <c r="E9" s="49">
        <v>1.17</v>
      </c>
      <c r="F9" s="15" t="s">
        <v>25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17</v>
      </c>
      <c r="E10" s="48">
        <f>SUM(E4:E9)</f>
        <v>59.410000000000004</v>
      </c>
      <c r="F10" s="26"/>
      <c r="G10" s="26">
        <f>SUM(G4:G9)</f>
        <v>528.73</v>
      </c>
      <c r="H10" s="16">
        <f>SUM(H4:H9)</f>
        <v>16.988</v>
      </c>
      <c r="I10" s="16">
        <f>SUM(I4:I9)</f>
        <v>7.5746666666666673</v>
      </c>
      <c r="J10" s="28">
        <f>SUM(J4:J9)</f>
        <v>64.662000000000006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/>
      <c r="B13" s="1" t="s">
        <v>26</v>
      </c>
      <c r="C13" s="3"/>
      <c r="D13" s="23" t="s">
        <v>40</v>
      </c>
      <c r="E13" s="40">
        <v>4.88</v>
      </c>
      <c r="F13" s="42" t="s">
        <v>41</v>
      </c>
      <c r="G13" s="34">
        <f>14/4</f>
        <v>3.5</v>
      </c>
      <c r="H13" s="34">
        <f>0.6/4</f>
        <v>0.15</v>
      </c>
      <c r="I13" s="34">
        <v>0</v>
      </c>
      <c r="J13" s="35">
        <f>3.8/4</f>
        <v>0.95</v>
      </c>
    </row>
    <row r="14" spans="1:10" x14ac:dyDescent="0.3">
      <c r="A14" s="6"/>
      <c r="B14" s="1" t="s">
        <v>20</v>
      </c>
      <c r="C14" s="3"/>
      <c r="D14" s="23" t="s">
        <v>42</v>
      </c>
      <c r="E14" s="40">
        <v>13.08</v>
      </c>
      <c r="F14" s="42" t="s">
        <v>28</v>
      </c>
      <c r="G14" s="34">
        <v>88</v>
      </c>
      <c r="H14" s="34">
        <v>7.44</v>
      </c>
      <c r="I14" s="34">
        <v>2.56</v>
      </c>
      <c r="J14" s="35">
        <v>8.8800000000000008</v>
      </c>
    </row>
    <row r="15" spans="1:10" x14ac:dyDescent="0.3">
      <c r="A15" s="6"/>
      <c r="B15" s="1" t="s">
        <v>21</v>
      </c>
      <c r="C15" s="3"/>
      <c r="D15" s="23" t="s">
        <v>43</v>
      </c>
      <c r="E15" s="40">
        <v>27.35</v>
      </c>
      <c r="F15" s="42" t="s">
        <v>44</v>
      </c>
      <c r="G15" s="34">
        <v>202.51</v>
      </c>
      <c r="H15" s="34">
        <v>10.23</v>
      </c>
      <c r="I15" s="34">
        <v>11.66</v>
      </c>
      <c r="J15" s="35">
        <v>13.64</v>
      </c>
    </row>
    <row r="16" spans="1:10" x14ac:dyDescent="0.3">
      <c r="A16" s="6"/>
      <c r="B16" s="1" t="s">
        <v>47</v>
      </c>
      <c r="C16" s="3"/>
      <c r="D16" s="23" t="s">
        <v>45</v>
      </c>
      <c r="E16" s="40">
        <v>5.25</v>
      </c>
      <c r="F16" s="42" t="s">
        <v>29</v>
      </c>
      <c r="G16" s="34">
        <v>116</v>
      </c>
      <c r="H16" s="34">
        <v>2.2000000000000002</v>
      </c>
      <c r="I16" s="34">
        <v>0.5</v>
      </c>
      <c r="J16" s="35">
        <v>24.9</v>
      </c>
    </row>
    <row r="17" spans="1:10" x14ac:dyDescent="0.3">
      <c r="A17" s="6"/>
      <c r="B17" s="1" t="s">
        <v>15</v>
      </c>
      <c r="C17" s="3"/>
      <c r="D17" s="23" t="s">
        <v>46</v>
      </c>
      <c r="E17" s="40">
        <v>5.03</v>
      </c>
      <c r="F17" s="42" t="s">
        <v>18</v>
      </c>
      <c r="G17" s="32">
        <v>111</v>
      </c>
      <c r="H17" s="32">
        <v>1.6</v>
      </c>
      <c r="I17" s="32">
        <v>0</v>
      </c>
      <c r="J17" s="33">
        <v>29</v>
      </c>
    </row>
    <row r="18" spans="1:10" x14ac:dyDescent="0.3">
      <c r="A18" s="6"/>
      <c r="B18" s="1" t="s">
        <v>22</v>
      </c>
      <c r="C18" s="2"/>
      <c r="D18" s="21" t="s">
        <v>23</v>
      </c>
      <c r="E18" s="40">
        <v>2</v>
      </c>
      <c r="F18" s="50" t="s">
        <v>27</v>
      </c>
      <c r="G18" s="41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5">
        <f>SUM(E13:E18)</f>
        <v>57.59</v>
      </c>
      <c r="F19" s="25"/>
      <c r="G19" s="25">
        <f>SUM(G13:G18)</f>
        <v>570.11</v>
      </c>
      <c r="H19" s="27">
        <f>SUM(H13:H18)</f>
        <v>23.18</v>
      </c>
      <c r="I19" s="27">
        <f>SUM(I13:I18)</f>
        <v>14.91</v>
      </c>
      <c r="J19" s="30">
        <f>SUM(J13:J18)</f>
        <v>89.27000000000001</v>
      </c>
    </row>
    <row r="20" spans="1:10" ht="15" thickBot="1" x14ac:dyDescent="0.35">
      <c r="A20" s="7"/>
      <c r="B20" s="8"/>
      <c r="C20" s="8"/>
      <c r="D20" s="22" t="s">
        <v>16</v>
      </c>
      <c r="E20" s="43">
        <f>E10+E19</f>
        <v>117</v>
      </c>
      <c r="F20" s="18"/>
      <c r="G20" s="44">
        <f>G10+G19</f>
        <v>1098.8400000000001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2022-01-21T06:46:13Z</dcterms:modified>
</cp:coreProperties>
</file>