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4" i="1" l="1"/>
  <c r="I4" i="1"/>
  <c r="H4" i="1"/>
  <c r="G4" i="1"/>
  <c r="E9" i="1" l="1"/>
  <c r="G17" i="1" l="1"/>
  <c r="J17" i="1"/>
  <c r="I17" i="1"/>
  <c r="H17" i="1"/>
  <c r="E17" i="1" l="1"/>
  <c r="E18" i="1" l="1"/>
  <c r="G9" i="1" l="1"/>
  <c r="G18" i="1" s="1"/>
  <c r="H9" i="1"/>
  <c r="I9" i="1"/>
  <c r="J9" i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<sst xmlns="http://schemas.openxmlformats.org/spreadsheetml/2006/main" count="47" uniqueCount="43">
  <si>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</si>
  <si>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</si>
  <si>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</si>
  <si>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</si>
  <si>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</si>
  <si>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</si>
  <si>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</si>
  <si>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</si>
  <si>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</si>
  <si>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</si>
  <si>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</si>
  <si>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</si>
  <si>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</si>
  <si>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</si>
  <si>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</si>
  <si>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</si>
  <si>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</si>
  <si>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1/200</t>
  </si>
  <si>
    <t>хлеб</t>
  </si>
  <si>
    <t>1 блюдо</t>
  </si>
  <si>
    <t>2 блюдо</t>
  </si>
  <si>
    <t>Хлеб</t>
  </si>
  <si>
    <t>Хлеб белый</t>
  </si>
  <si>
    <t>Батон нарезной</t>
  </si>
  <si>
    <t>1/17</t>
  </si>
  <si>
    <t>1/27</t>
  </si>
  <si>
    <t>Закуска</t>
  </si>
  <si>
    <t>Чай с сахаром, лимоном</t>
  </si>
  <si>
    <t>200/7</t>
  </si>
  <si>
    <t>1/100</t>
  </si>
  <si>
    <t>Гарнир</t>
  </si>
  <si>
    <t>1/50</t>
  </si>
  <si>
    <t>Зеленый горошек</t>
  </si>
  <si>
    <t>1/14</t>
  </si>
  <si>
    <t>Омлет натуральный</t>
  </si>
  <si>
    <t>1/105</t>
  </si>
  <si>
    <t>Булочка "Изысканная"</t>
  </si>
  <si>
    <t>1/110</t>
  </si>
  <si>
    <t>Борщ из свежей капусты со сметаной, мясом</t>
  </si>
  <si>
    <t>12/200/10</t>
  </si>
  <si>
    <t>Котлета рыбная из трески</t>
  </si>
  <si>
    <t>Картофель отварной</t>
  </si>
  <si>
    <t>Кисель из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</si>
</sst>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4" fillId="2" borderId="9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5" fillId="2" borderId="4" xfId="0" applyNumberFormat="1" applyFont="1" applyFill="1" applyBorder="1" applyProtection="1"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8" xfId="0" applyNumberFormat="1" applyFont="1" applyFill="1" applyBorder="1" applyAlignment="1" applyProtection="1">
      <alignment horizontal="center"/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0" fontId="4" fillId="2" borderId="6" xfId="0" applyNumberFormat="1" applyFont="1" applyFill="1" applyBorder="1" applyAlignment="1" applyProtection="1">
      <alignment horizontal="center"/>
      <protection locked="0"/>
    </xf>
    <xf numFmtId="49" fontId="0" fillId="2" borderId="4" xfId="0" applyNumberFormat="1" applyFill="1" applyBorder="1" applyProtection="1">
      <protection locked="0"/>
    </xf>
    <xf numFmtId="164" fontId="4" fillId="2" borderId="1" xfId="0" applyNumberFormat="1" applyFont="1" applyFill="1" applyBorder="1" applyProtection="1">
      <protection locked="0"/>
    </xf>
    <xf numFmtId="164" fontId="4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G15" sqref="G15:J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13</v>
      </c>
      <c r="C1" s="52"/>
      <c r="D1" s="53"/>
      <c r="E1" t="s">
        <v>10</v>
      </c>
      <c r="F1" s="15"/>
      <c r="I1" t="s">
        <v>1</v>
      </c>
      <c r="J1" s="14">
        <v>44635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11</v>
      </c>
      <c r="D3" s="12" t="s">
        <v>4</v>
      </c>
      <c r="E3" s="12" t="s">
        <v>5</v>
      </c>
      <c r="F3" s="12" t="s">
        <v>12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6"/>
      <c r="B4" s="1" t="s">
        <v>26</v>
      </c>
      <c r="C4" s="3"/>
      <c r="D4" s="23" t="s">
        <v>32</v>
      </c>
      <c r="E4" s="47">
        <v>2.37</v>
      </c>
      <c r="F4" s="48" t="s">
        <v>33</v>
      </c>
      <c r="G4" s="49">
        <f>58*0.14</f>
        <v>8.120000000000001</v>
      </c>
      <c r="H4" s="49">
        <f>3*0.14</f>
        <v>0.42000000000000004</v>
      </c>
      <c r="I4" s="49">
        <f>0.5*0.14</f>
        <v>7.0000000000000007E-2</v>
      </c>
      <c r="J4" s="50">
        <f>7.3*0.14</f>
        <v>1.022</v>
      </c>
    </row>
    <row r="5" spans="1:10" ht="15" thickBot="1" x14ac:dyDescent="0.35">
      <c r="A5" s="6"/>
      <c r="B5" s="1" t="s">
        <v>20</v>
      </c>
      <c r="C5" s="3"/>
      <c r="D5" s="23" t="s">
        <v>34</v>
      </c>
      <c r="E5" s="47">
        <v>21.92</v>
      </c>
      <c r="F5" s="48" t="s">
        <v>35</v>
      </c>
      <c r="G5" s="49">
        <v>128</v>
      </c>
      <c r="H5" s="49">
        <v>8.6999999999999993</v>
      </c>
      <c r="I5" s="49">
        <v>9.1999999999999993</v>
      </c>
      <c r="J5" s="50">
        <v>2.7</v>
      </c>
    </row>
    <row r="6" spans="1:10" ht="15" thickBot="1" x14ac:dyDescent="0.35">
      <c r="A6" s="6"/>
      <c r="B6" s="1" t="s">
        <v>30</v>
      </c>
      <c r="C6" s="2"/>
      <c r="D6" s="21" t="s">
        <v>27</v>
      </c>
      <c r="E6" s="45">
        <v>2.7</v>
      </c>
      <c r="F6" s="15" t="s">
        <v>28</v>
      </c>
      <c r="G6" s="49">
        <v>31</v>
      </c>
      <c r="H6" s="49">
        <v>0.3</v>
      </c>
      <c r="I6" s="49">
        <v>0.1</v>
      </c>
      <c r="J6" s="50">
        <v>7.3</v>
      </c>
    </row>
    <row r="7" spans="1:10" ht="15" thickBot="1" x14ac:dyDescent="0.35">
      <c r="A7" s="6"/>
      <c r="B7" s="1" t="s">
        <v>14</v>
      </c>
      <c r="C7" s="2"/>
      <c r="D7" s="21" t="s">
        <v>36</v>
      </c>
      <c r="E7" s="45">
        <v>27.43</v>
      </c>
      <c r="F7" s="15" t="s">
        <v>37</v>
      </c>
      <c r="G7" s="49">
        <v>462</v>
      </c>
      <c r="H7" s="49">
        <v>63.8</v>
      </c>
      <c r="I7" s="49">
        <v>21.12</v>
      </c>
      <c r="J7" s="50">
        <v>62.04</v>
      </c>
    </row>
    <row r="8" spans="1:10" ht="15" thickBot="1" x14ac:dyDescent="0.35">
      <c r="A8" s="6"/>
      <c r="B8" s="1" t="s">
        <v>18</v>
      </c>
      <c r="C8" s="2"/>
      <c r="D8" s="21" t="s">
        <v>23</v>
      </c>
      <c r="E8" s="45">
        <v>1.17</v>
      </c>
      <c r="F8" s="15" t="s">
        <v>24</v>
      </c>
      <c r="G8" s="32">
        <v>32.729999999999997</v>
      </c>
      <c r="H8" s="32">
        <v>1.04</v>
      </c>
      <c r="I8" s="32">
        <v>0.12</v>
      </c>
      <c r="J8" s="33">
        <v>7.93</v>
      </c>
    </row>
    <row r="9" spans="1:10" x14ac:dyDescent="0.3">
      <c r="A9" s="4"/>
      <c r="B9" s="10"/>
      <c r="C9" s="5"/>
      <c r="D9" s="20" t="s">
        <v>16</v>
      </c>
      <c r="E9" s="44">
        <f>SUM(E4:E8)</f>
        <v>55.59</v>
      </c>
      <c r="F9" s="26"/>
      <c r="G9" s="26">
        <f>SUM(G4:G8)</f>
        <v>661.85</v>
      </c>
      <c r="H9" s="16">
        <f>SUM(H4:H8)</f>
        <v>74.260000000000005</v>
      </c>
      <c r="I9" s="16">
        <f>SUM(I4:I8)</f>
        <v>30.610000000000003</v>
      </c>
      <c r="J9" s="28">
        <f>SUM(J4:J8)</f>
        <v>80.99199999999999</v>
      </c>
    </row>
    <row r="10" spans="1:10" x14ac:dyDescent="0.3">
      <c r="A10" s="6"/>
      <c r="B10" s="2"/>
      <c r="C10" s="2"/>
      <c r="D10" s="21"/>
      <c r="E10" s="36"/>
      <c r="F10" s="17"/>
      <c r="G10" s="17"/>
      <c r="H10" s="17"/>
      <c r="I10" s="17"/>
      <c r="J10" s="29"/>
    </row>
    <row r="11" spans="1:10" ht="15" thickBot="1" x14ac:dyDescent="0.35">
      <c r="A11" s="7"/>
      <c r="B11" s="8"/>
      <c r="C11" s="8"/>
      <c r="D11" s="22"/>
      <c r="E11" s="37"/>
      <c r="F11" s="18"/>
      <c r="G11" s="18"/>
      <c r="H11" s="18"/>
      <c r="I11" s="18"/>
      <c r="J11" s="31"/>
    </row>
    <row r="12" spans="1:10" x14ac:dyDescent="0.3">
      <c r="A12" s="6"/>
      <c r="B12" s="1" t="s">
        <v>19</v>
      </c>
      <c r="C12" s="3"/>
      <c r="D12" s="23" t="s">
        <v>38</v>
      </c>
      <c r="E12" s="38">
        <v>19.73</v>
      </c>
      <c r="F12" s="40" t="s">
        <v>39</v>
      </c>
      <c r="G12" s="34">
        <v>96.683999999999997</v>
      </c>
      <c r="H12" s="34">
        <v>2.762</v>
      </c>
      <c r="I12" s="34">
        <v>4.9560000000000004</v>
      </c>
      <c r="J12" s="35">
        <v>11.676</v>
      </c>
    </row>
    <row r="13" spans="1:10" x14ac:dyDescent="0.3">
      <c r="A13" s="6"/>
      <c r="B13" s="1" t="s">
        <v>20</v>
      </c>
      <c r="C13" s="3"/>
      <c r="D13" s="23" t="s">
        <v>40</v>
      </c>
      <c r="E13" s="38">
        <v>20.58</v>
      </c>
      <c r="F13" s="40" t="s">
        <v>31</v>
      </c>
      <c r="G13" s="34">
        <f>155*0.5</f>
        <v>77.5</v>
      </c>
      <c r="H13" s="34">
        <f>12.7*0.5</f>
        <v>6.35</v>
      </c>
      <c r="I13" s="34">
        <f>6.9*0.5</f>
        <v>3.45</v>
      </c>
      <c r="J13" s="35">
        <f>10.5*0.5</f>
        <v>5.25</v>
      </c>
    </row>
    <row r="14" spans="1:10" x14ac:dyDescent="0.3">
      <c r="A14" s="6"/>
      <c r="B14" s="1" t="s">
        <v>30</v>
      </c>
      <c r="C14" s="3"/>
      <c r="D14" s="23" t="s">
        <v>41</v>
      </c>
      <c r="E14" s="38">
        <v>11.2</v>
      </c>
      <c r="F14" s="40" t="s">
        <v>29</v>
      </c>
      <c r="G14" s="34">
        <v>260.3</v>
      </c>
      <c r="H14" s="34">
        <v>15.4</v>
      </c>
      <c r="I14" s="34">
        <v>18.899999999999999</v>
      </c>
      <c r="J14" s="35">
        <v>5.6</v>
      </c>
    </row>
    <row r="15" spans="1:10" x14ac:dyDescent="0.3">
      <c r="A15" s="6"/>
      <c r="B15" s="1" t="s">
        <v>14</v>
      </c>
      <c r="C15" s="3"/>
      <c r="D15" s="23" t="s">
        <v>42</v>
      </c>
      <c r="E15" s="38">
        <v>7.9</v>
      </c>
      <c r="F15" s="40" t="s">
        <v>17</v>
      </c>
      <c r="G15" s="34">
        <v>106</v>
      </c>
      <c r="H15" s="34">
        <v>0</v>
      </c>
      <c r="I15" s="34">
        <v>0</v>
      </c>
      <c r="J15" s="35">
        <v>26</v>
      </c>
    </row>
    <row r="16" spans="1:10" x14ac:dyDescent="0.3">
      <c r="A16" s="6"/>
      <c r="B16" s="1" t="s">
        <v>21</v>
      </c>
      <c r="C16" s="2"/>
      <c r="D16" s="21" t="s">
        <v>22</v>
      </c>
      <c r="E16" s="38">
        <v>2</v>
      </c>
      <c r="F16" s="46" t="s">
        <v>25</v>
      </c>
      <c r="G16" s="39">
        <v>49.1</v>
      </c>
      <c r="H16" s="17">
        <v>1.56</v>
      </c>
      <c r="I16" s="17">
        <v>0.19</v>
      </c>
      <c r="J16" s="29">
        <v>11.9</v>
      </c>
    </row>
    <row r="17" spans="1:10" x14ac:dyDescent="0.3">
      <c r="A17" s="6"/>
      <c r="B17" s="9"/>
      <c r="C17" s="19"/>
      <c r="D17" s="24" t="s">
        <v>16</v>
      </c>
      <c r="E17" s="43">
        <f>SUM(E12:E16)</f>
        <v>61.410000000000004</v>
      </c>
      <c r="F17" s="25"/>
      <c r="G17" s="25">
        <f>SUM(G12:G16)</f>
        <v>589.58400000000006</v>
      </c>
      <c r="H17" s="27">
        <f>SUM(H12:H16)</f>
        <v>26.071999999999999</v>
      </c>
      <c r="I17" s="27">
        <f>SUM(I12:I16)</f>
        <v>27.495999999999999</v>
      </c>
      <c r="J17" s="30">
        <f>SUM(J12:J16)</f>
        <v>60.426000000000002</v>
      </c>
    </row>
    <row r="18" spans="1:10" ht="15" thickBot="1" x14ac:dyDescent="0.35">
      <c r="A18" s="7"/>
      <c r="B18" s="8"/>
      <c r="C18" s="8"/>
      <c r="D18" s="22" t="s">
        <v>15</v>
      </c>
      <c r="E18" s="41">
        <f>E9+E17</f>
        <v>117</v>
      </c>
      <c r="F18" s="18"/>
      <c r="G18" s="42">
        <f>G9+G17</f>
        <v>1251.4340000000002</v>
      </c>
      <c r="H18" s="18"/>
      <c r="I18" s="18"/>
      <c r="J18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2022-01-19T06:08:50Z</cp:lastPrinted>
  <dcterms:created xsi:type="dcterms:W3CDTF">2015-06-05T18:19:34Z</dcterms:created>
  <dcterms:modified xsi:type="dcterms:W3CDTF">2022-03-11T06:37:44Z</dcterms:modified>
</cp:coreProperties>
</file>