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7" i="1" l="1"/>
  <c r="I7" i="1"/>
  <c r="H7" i="1"/>
  <c r="G7" i="1"/>
  <c r="J5" i="1" l="1"/>
  <c r="I5" i="1"/>
  <c r="H5" i="1"/>
  <c r="G5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<sst xmlns="http://schemas.openxmlformats.org/spreadsheetml/2006/main" count="50" uniqueCount="46">
  <si>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</si>
  <si>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</si>
  <si>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</si>
  <si>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</si>
  <si>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</si>
  <si>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</si>
  <si>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</si>
  <si>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</si>
  <si>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</si>
  <si>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</si>
  <si>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</si>
  <si>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</si>
  <si>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</si>
  <si>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</si>
  <si>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</si>
  <si>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</si>
  <si>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</si>
  <si>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</si>
  <si>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</si>
  <si>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</si>
  <si>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</si>
  <si>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</si>
  <si>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</si>
  <si>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</si>
  <si>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</si>
  <si>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</si>
  <si>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Фрукт</t>
  </si>
  <si>
    <t>Яблоко</t>
  </si>
  <si>
    <t>Зеленый горошек</t>
  </si>
  <si>
    <t>Гарнир</t>
  </si>
  <si>
    <t>1/130</t>
  </si>
  <si>
    <t>Омлет с сыром</t>
  </si>
  <si>
    <t>1/115</t>
  </si>
  <si>
    <t>1/46</t>
  </si>
  <si>
    <t>Чай с сахаром, лимоном</t>
  </si>
  <si>
    <t>180/15/7</t>
  </si>
  <si>
    <t>Борщ из свежей капусты со сметано</t>
  </si>
  <si>
    <t>200/10</t>
  </si>
  <si>
    <t>Кнели из куры с маслом</t>
  </si>
  <si>
    <t>80/6</t>
  </si>
  <si>
    <t>Картофель отварной с зеленью</t>
  </si>
  <si>
    <t>100/2</t>
  </si>
  <si>
    <t>Чай с сахаром</t>
  </si>
  <si>
    <t>180/15</t>
  </si>
  <si>
    <t>Помидор свежий</t>
  </si>
  <si>
    <t>1/45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</si>
</sst>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44670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31</v>
      </c>
      <c r="E4" s="47">
        <v>30.17</v>
      </c>
      <c r="F4" s="48" t="s">
        <v>32</v>
      </c>
      <c r="G4" s="49">
        <v>191.96199999999999</v>
      </c>
      <c r="H4" s="49">
        <v>12.827</v>
      </c>
      <c r="I4" s="49">
        <v>14.419</v>
      </c>
      <c r="J4" s="50">
        <v>2.742</v>
      </c>
    </row>
    <row r="5" spans="1:10" ht="15" thickBot="1" x14ac:dyDescent="0.35">
      <c r="A5" s="6"/>
      <c r="B5" s="1" t="s">
        <v>25</v>
      </c>
      <c r="C5" s="3"/>
      <c r="D5" s="23" t="s">
        <v>28</v>
      </c>
      <c r="E5" s="47">
        <v>8.02</v>
      </c>
      <c r="F5" s="48" t="s">
        <v>33</v>
      </c>
      <c r="G5" s="49">
        <f>58*0.46</f>
        <v>26.68</v>
      </c>
      <c r="H5" s="49">
        <f>3*0.46</f>
        <v>1.3800000000000001</v>
      </c>
      <c r="I5" s="49">
        <f>0.5*0.46</f>
        <v>0.23</v>
      </c>
      <c r="J5" s="50">
        <f>7.3*0.46</f>
        <v>3.3580000000000001</v>
      </c>
    </row>
    <row r="6" spans="1:10" ht="15" thickBot="1" x14ac:dyDescent="0.35">
      <c r="A6" s="6"/>
      <c r="B6" s="1" t="s">
        <v>14</v>
      </c>
      <c r="C6" s="3"/>
      <c r="D6" s="23" t="s">
        <v>34</v>
      </c>
      <c r="E6" s="47">
        <v>2.7</v>
      </c>
      <c r="F6" s="48" t="s">
        <v>35</v>
      </c>
      <c r="G6" s="49">
        <v>31</v>
      </c>
      <c r="H6" s="49">
        <v>0.3</v>
      </c>
      <c r="I6" s="49">
        <v>0.1</v>
      </c>
      <c r="J6" s="50">
        <v>7.3</v>
      </c>
    </row>
    <row r="7" spans="1:10" ht="15" thickBot="1" x14ac:dyDescent="0.35">
      <c r="A7" s="6"/>
      <c r="B7" s="1" t="s">
        <v>26</v>
      </c>
      <c r="C7" s="3"/>
      <c r="D7" s="23" t="s">
        <v>27</v>
      </c>
      <c r="E7" s="47">
        <v>12.55</v>
      </c>
      <c r="F7" s="48" t="s">
        <v>30</v>
      </c>
      <c r="G7" s="49">
        <f>47*1.3</f>
        <v>61.1</v>
      </c>
      <c r="H7" s="49">
        <f>0.41*1.3</f>
        <v>0.53300000000000003</v>
      </c>
      <c r="I7" s="49">
        <f>0.4*1.3</f>
        <v>0.52</v>
      </c>
      <c r="J7" s="50">
        <f>9.8*1.3</f>
        <v>12.740000000000002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54.61</v>
      </c>
      <c r="F9" s="26"/>
      <c r="G9" s="26">
        <f>SUM(G4:G8)</f>
        <v>343.47200000000004</v>
      </c>
      <c r="H9" s="16">
        <f>SUM(H4:H8)</f>
        <v>16.080000000000002</v>
      </c>
      <c r="I9" s="16">
        <f>SUM(I4:I8)</f>
        <v>15.388999999999999</v>
      </c>
      <c r="J9" s="28">
        <f>SUM(J4:J8)</f>
        <v>34.07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25</v>
      </c>
      <c r="C12" s="3"/>
      <c r="D12" s="23" t="s">
        <v>44</v>
      </c>
      <c r="E12" s="38">
        <v>8.84</v>
      </c>
      <c r="F12" s="40" t="s">
        <v>45</v>
      </c>
      <c r="G12" s="34">
        <f>14*0.45</f>
        <v>6.3</v>
      </c>
      <c r="H12" s="34">
        <f>0.6*0.45</f>
        <v>0.27</v>
      </c>
      <c r="I12" s="34">
        <v>0</v>
      </c>
      <c r="J12" s="35">
        <f>3.8*0.45</f>
        <v>1.71</v>
      </c>
    </row>
    <row r="13" spans="1:10" x14ac:dyDescent="0.3">
      <c r="A13" s="6"/>
      <c r="B13" s="1" t="s">
        <v>18</v>
      </c>
      <c r="C13" s="3"/>
      <c r="D13" s="23" t="s">
        <v>36</v>
      </c>
      <c r="E13" s="38">
        <v>12.11</v>
      </c>
      <c r="F13" s="40" t="s">
        <v>37</v>
      </c>
      <c r="G13" s="34">
        <v>96.683999999999997</v>
      </c>
      <c r="H13" s="34">
        <v>2.762</v>
      </c>
      <c r="I13" s="34">
        <v>4.9560000000000004</v>
      </c>
      <c r="J13" s="35">
        <v>11.676</v>
      </c>
    </row>
    <row r="14" spans="1:10" x14ac:dyDescent="0.3">
      <c r="A14" s="6"/>
      <c r="B14" s="1" t="s">
        <v>19</v>
      </c>
      <c r="C14" s="3"/>
      <c r="D14" s="23" t="s">
        <v>38</v>
      </c>
      <c r="E14" s="38">
        <v>34.32</v>
      </c>
      <c r="F14" s="40" t="s">
        <v>39</v>
      </c>
      <c r="G14" s="34">
        <v>82.08</v>
      </c>
      <c r="H14" s="34">
        <v>16.16</v>
      </c>
      <c r="I14" s="34">
        <v>1.76</v>
      </c>
      <c r="J14" s="35">
        <v>0.32</v>
      </c>
    </row>
    <row r="15" spans="1:10" x14ac:dyDescent="0.3">
      <c r="A15" s="6"/>
      <c r="B15" s="1" t="s">
        <v>29</v>
      </c>
      <c r="C15" s="3"/>
      <c r="D15" s="23" t="s">
        <v>40</v>
      </c>
      <c r="E15" s="38">
        <v>11.8</v>
      </c>
      <c r="F15" s="40" t="s">
        <v>41</v>
      </c>
      <c r="G15" s="34">
        <v>260.3</v>
      </c>
      <c r="H15" s="34">
        <v>15.4</v>
      </c>
      <c r="I15" s="34">
        <v>18.899999999999999</v>
      </c>
      <c r="J15" s="35">
        <v>5.6</v>
      </c>
    </row>
    <row r="16" spans="1:10" x14ac:dyDescent="0.3">
      <c r="A16" s="6"/>
      <c r="B16" s="1" t="s">
        <v>14</v>
      </c>
      <c r="C16" s="3"/>
      <c r="D16" s="23" t="s">
        <v>42</v>
      </c>
      <c r="E16" s="38">
        <v>1.32</v>
      </c>
      <c r="F16" s="40" t="s">
        <v>43</v>
      </c>
      <c r="G16" s="34">
        <v>41.7</v>
      </c>
      <c r="H16" s="34">
        <v>0.2</v>
      </c>
      <c r="I16" s="34">
        <v>0.1</v>
      </c>
      <c r="J16" s="35">
        <v>10.8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70.389999999999986</v>
      </c>
      <c r="F18" s="25"/>
      <c r="G18" s="25">
        <f>SUM(G12:G17)</f>
        <v>536.16399999999999</v>
      </c>
      <c r="H18" s="27">
        <f>SUM(H12:H17)</f>
        <v>36.352000000000004</v>
      </c>
      <c r="I18" s="27">
        <f>SUM(I12:I17)</f>
        <v>25.906000000000002</v>
      </c>
      <c r="J18" s="30">
        <f>SUM(J12:J17)</f>
        <v>42.006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124.99999999999999</v>
      </c>
      <c r="F19" s="18"/>
      <c r="G19" s="42">
        <f>G9+G18</f>
        <v>879.63599999999997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2022-04-18T06:18:12Z</dcterms:modified>
</cp:coreProperties>
</file>