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1\Desktop\Меню на сентябрь - дкабрь 2021\"/>
    </mc:Choice>
  </mc:AlternateContent>
  <bookViews>
    <workbookView xWindow="0" yWindow="0" windowWidth="23016" windowHeight="10248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 l="1"/>
  <c r="I12" i="1"/>
  <c r="H12" i="1"/>
  <c r="G12" i="1"/>
  <c r="I5" i="1" l="1"/>
  <c r="H5" i="1"/>
  <c r="G5" i="1"/>
  <c r="J4" i="1" l="1"/>
  <c r="I4" i="1"/>
  <c r="H4" i="1"/>
  <c r="G4" i="1"/>
  <c r="E16" i="1" l="1"/>
  <c r="G23" i="1" l="1"/>
  <c r="J23" i="1"/>
  <c r="I23" i="1"/>
  <c r="H23" i="1"/>
  <c r="E23" i="1" l="1"/>
  <c r="E24" i="1" l="1"/>
  <c r="G16" i="1" l="1"/>
  <c r="G24" i="1" s="1"/>
  <c r="H16" i="1"/>
  <c r="I16" i="1"/>
  <c r="J16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<sst xmlns="http://schemas.openxmlformats.org/spreadsheetml/2006/main" count="46" uniqueCount="44">
  <si>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</si>
  <si>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</si>
  <si>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</si>
  <si>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</si>
  <si>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</si>
  <si>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</si>
  <si>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</si>
  <si>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</si>
  <si>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</si>
  <si>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</si>
  <si>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</si>
  <si>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</si>
  <si>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Отд./корп</t>
  </si>
  <si>
    <t>№ рец.</t>
  </si>
  <si>
    <t>Выход, г</t>
  </si>
  <si>
    <t>МБОУ СОШ №6</t>
  </si>
  <si>
    <t>Напиток</t>
  </si>
  <si>
    <t>Всего:</t>
  </si>
  <si>
    <t>Итого:</t>
  </si>
  <si>
    <t>2 блюда</t>
  </si>
  <si>
    <t>Сок фруктовый т/п</t>
  </si>
  <si>
    <t>Батон нарезной</t>
  </si>
  <si>
    <t>1/17</t>
  </si>
  <si>
    <t>Хлеб</t>
  </si>
  <si>
    <t>Фрукт</t>
  </si>
  <si>
    <t>Закуска</t>
  </si>
  <si>
    <t>Огурец свежий</t>
  </si>
  <si>
    <t>Вафли "Голландские"</t>
  </si>
  <si>
    <t>1/36</t>
  </si>
  <si>
    <t>Кондитерка</t>
  </si>
  <si>
    <t>1/61</t>
  </si>
  <si>
    <t>Сосиски детские отварные</t>
  </si>
  <si>
    <t>2/53</t>
  </si>
  <si>
    <t>Макароны отварные</t>
  </si>
  <si>
    <t>1/150</t>
  </si>
  <si>
    <t>Чай с сахаром, лимоном</t>
  </si>
  <si>
    <t>180/15/7</t>
  </si>
  <si>
    <t>1/200</t>
  </si>
  <si>
    <t>Йогурт "Био-Макс"</t>
  </si>
  <si>
    <t>1/125</t>
  </si>
  <si>
    <t>Яблоко</t>
  </si>
  <si>
    <t>1/140</t>
  </si>
  <si>
    <t>Молочка</t>
  </si>
  <si>
    <t>Гарнир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</si>
</sst>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2" fillId="2" borderId="18" xfId="0" applyNumberFormat="1" applyFont="1" applyFill="1" applyBorder="1" applyProtection="1">
      <protection locked="0"/>
    </xf>
    <xf numFmtId="2" fontId="2" fillId="2" borderId="6" xfId="0" applyNumberFormat="1" applyFon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1" xfId="0" applyNumberFormat="1" applyFill="1" applyBorder="1" applyAlignment="1" applyProtection="1">
      <alignment horizontal="right"/>
      <protection locked="0"/>
    </xf>
    <xf numFmtId="164" fontId="3" fillId="2" borderId="9" xfId="0" applyNumberFormat="1" applyFont="1" applyFill="1" applyBorder="1" applyAlignment="1" applyProtection="1">
      <alignment horizontal="right"/>
      <protection locked="0"/>
    </xf>
    <xf numFmtId="2" fontId="0" fillId="2" borderId="1" xfId="0" applyNumberFormat="1" applyFill="1" applyBorder="1" applyAlignment="1" applyProtection="1">
      <alignment horizontal="right"/>
      <protection locked="0"/>
    </xf>
    <xf numFmtId="2" fontId="0" fillId="2" borderId="9" xfId="0" applyNumberFormat="1" applyFill="1" applyBorder="1" applyAlignment="1" applyProtection="1">
      <alignment horizontal="right"/>
      <protection locked="0"/>
    </xf>
    <xf numFmtId="2" fontId="0" fillId="2" borderId="4" xfId="0" applyNumberFormat="1" applyFill="1" applyBorder="1" applyAlignment="1" applyProtection="1">
      <alignment horizontal="right"/>
      <protection locked="0"/>
    </xf>
    <xf numFmtId="2" fontId="0" fillId="2" borderId="16" xfId="0" applyNumberFormat="1" applyFill="1" applyBorder="1" applyAlignment="1" applyProtection="1">
      <alignment horizontal="right"/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2" fontId="1" fillId="2" borderId="1" xfId="0" applyNumberFormat="1" applyFont="1" applyFill="1" applyBorder="1" applyProtection="1">
      <protection locked="0"/>
    </xf>
    <xf numFmtId="49" fontId="4" fillId="2" borderId="4" xfId="0" applyNumberFormat="1" applyFont="1" applyFill="1" applyBorder="1" applyProtection="1">
      <protection locked="0"/>
    </xf>
    <xf numFmtId="1" fontId="2" fillId="2" borderId="11" xfId="0" applyNumberFormat="1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Protection="1">
      <protection locked="0"/>
    </xf>
    <xf numFmtId="1" fontId="2" fillId="2" borderId="18" xfId="0" applyNumberFormat="1" applyFont="1" applyFill="1" applyBorder="1" applyAlignment="1" applyProtection="1">
      <alignment horizontal="center"/>
      <protection locked="0"/>
    </xf>
    <xf numFmtId="49" fontId="0" fillId="2" borderId="6" xfId="0" applyNumberFormat="1" applyFill="1" applyBorder="1" applyProtection="1"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2" fillId="2" borderId="6" xfId="0" applyNumberFormat="1" applyFon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J13" sqref="J13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53" t="s">
        <v>15</v>
      </c>
      <c r="C1" s="54"/>
      <c r="D1" s="55"/>
      <c r="E1" t="s">
        <v>12</v>
      </c>
      <c r="F1" s="15"/>
      <c r="I1" t="s">
        <v>1</v>
      </c>
      <c r="J1" s="14">
        <v>44695</v>
      </c>
    </row>
    <row r="2" spans="1:10" ht="7.5" customHeight="1" thickBot="1" x14ac:dyDescent="0.35"/>
    <row r="3" spans="1:10" ht="15" thickBot="1" x14ac:dyDescent="0.35">
      <c r="A3" s="11" t="s">
        <v>2</v>
      </c>
      <c r="B3" s="12" t="s">
        <v>3</v>
      </c>
      <c r="C3" s="12" t="s">
        <v>13</v>
      </c>
      <c r="D3" s="12" t="s">
        <v>4</v>
      </c>
      <c r="E3" s="12" t="s">
        <v>5</v>
      </c>
      <c r="F3" s="12" t="s">
        <v>14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ht="15" thickBot="1" x14ac:dyDescent="0.35">
      <c r="A4" s="4" t="s">
        <v>10</v>
      </c>
      <c r="B4" s="1" t="s">
        <v>25</v>
      </c>
      <c r="C4" s="5"/>
      <c r="D4" s="20" t="s">
        <v>26</v>
      </c>
      <c r="E4" s="49">
        <v>6.85</v>
      </c>
      <c r="F4" s="48" t="s">
        <v>30</v>
      </c>
      <c r="G4" s="38">
        <f>15*0.61</f>
        <v>9.15</v>
      </c>
      <c r="H4" s="38">
        <f>0.8*0.61</f>
        <v>0.48799999999999999</v>
      </c>
      <c r="I4" s="38">
        <f>0.1*0.61</f>
        <v>6.0999999999999999E-2</v>
      </c>
      <c r="J4" s="39">
        <f>2.8*0.61</f>
        <v>1.708</v>
      </c>
    </row>
    <row r="5" spans="1:10" ht="15" thickBot="1" x14ac:dyDescent="0.35">
      <c r="A5" s="6"/>
      <c r="B5" s="1" t="s">
        <v>19</v>
      </c>
      <c r="C5" s="3"/>
      <c r="D5" s="23" t="s">
        <v>31</v>
      </c>
      <c r="E5" s="49">
        <v>33.85</v>
      </c>
      <c r="F5" s="52" t="s">
        <v>32</v>
      </c>
      <c r="G5" s="38">
        <f>121.3*1.06</f>
        <v>128.578</v>
      </c>
      <c r="H5" s="38">
        <f>5.8*1.06</f>
        <v>6.1479999999999997</v>
      </c>
      <c r="I5" s="38">
        <f>10.7*1.06</f>
        <v>11.342000000000001</v>
      </c>
      <c r="J5" s="39">
        <v>0</v>
      </c>
    </row>
    <row r="6" spans="1:10" ht="15" thickBot="1" x14ac:dyDescent="0.35">
      <c r="A6" s="6"/>
      <c r="B6" s="1" t="s">
        <v>43</v>
      </c>
      <c r="C6" s="5"/>
      <c r="D6" s="20" t="s">
        <v>33</v>
      </c>
      <c r="E6" s="49">
        <v>7.63</v>
      </c>
      <c r="F6" s="48" t="s">
        <v>34</v>
      </c>
      <c r="G6" s="32">
        <v>204</v>
      </c>
      <c r="H6" s="32">
        <v>5.0999999999999996</v>
      </c>
      <c r="I6" s="32">
        <v>6.1</v>
      </c>
      <c r="J6" s="33">
        <v>32</v>
      </c>
    </row>
    <row r="7" spans="1:10" ht="15" thickBot="1" x14ac:dyDescent="0.35">
      <c r="A7" s="6"/>
      <c r="B7" s="1" t="s">
        <v>16</v>
      </c>
      <c r="C7" s="2"/>
      <c r="D7" s="21" t="s">
        <v>35</v>
      </c>
      <c r="E7" s="51">
        <v>2.7</v>
      </c>
      <c r="F7" s="15" t="s">
        <v>36</v>
      </c>
      <c r="G7" s="32">
        <v>31</v>
      </c>
      <c r="H7" s="32">
        <v>0.3</v>
      </c>
      <c r="I7" s="32">
        <v>0.1</v>
      </c>
      <c r="J7" s="33">
        <v>7.3</v>
      </c>
    </row>
    <row r="8" spans="1:10" ht="15" thickBot="1" x14ac:dyDescent="0.35">
      <c r="A8" s="6"/>
      <c r="B8" s="1" t="s">
        <v>29</v>
      </c>
      <c r="C8" s="2"/>
      <c r="D8" s="21" t="s">
        <v>27</v>
      </c>
      <c r="E8" s="51">
        <v>12.6</v>
      </c>
      <c r="F8" s="15" t="s">
        <v>28</v>
      </c>
      <c r="G8" s="32">
        <v>176.04</v>
      </c>
      <c r="H8" s="32">
        <v>1.4039999999999999</v>
      </c>
      <c r="I8" s="32">
        <v>8.7479999999999993</v>
      </c>
      <c r="J8" s="33">
        <v>22.788</v>
      </c>
    </row>
    <row r="9" spans="1:10" ht="15" thickBot="1" x14ac:dyDescent="0.35">
      <c r="A9" s="6"/>
      <c r="B9" s="1" t="s">
        <v>23</v>
      </c>
      <c r="C9" s="2"/>
      <c r="D9" s="21" t="s">
        <v>21</v>
      </c>
      <c r="E9" s="51">
        <v>1.17</v>
      </c>
      <c r="F9" s="15" t="s">
        <v>22</v>
      </c>
      <c r="G9" s="32">
        <v>32.729999999999997</v>
      </c>
      <c r="H9" s="32">
        <v>1.04</v>
      </c>
      <c r="I9" s="32">
        <v>0.12</v>
      </c>
      <c r="J9" s="33">
        <v>7.93</v>
      </c>
    </row>
    <row r="10" spans="1:10" ht="15" thickBot="1" x14ac:dyDescent="0.35">
      <c r="A10" s="6"/>
      <c r="B10" s="1" t="s">
        <v>16</v>
      </c>
      <c r="C10" s="2"/>
      <c r="D10" s="21" t="s">
        <v>20</v>
      </c>
      <c r="E10" s="51">
        <v>14</v>
      </c>
      <c r="F10" s="15" t="s">
        <v>37</v>
      </c>
      <c r="G10" s="32">
        <v>92</v>
      </c>
      <c r="H10" s="32">
        <v>1</v>
      </c>
      <c r="I10" s="32">
        <v>0</v>
      </c>
      <c r="J10" s="33">
        <v>20</v>
      </c>
    </row>
    <row r="11" spans="1:10" ht="15" thickBot="1" x14ac:dyDescent="0.35">
      <c r="A11" s="6"/>
      <c r="B11" s="1" t="s">
        <v>42</v>
      </c>
      <c r="C11" s="2"/>
      <c r="D11" s="21" t="s">
        <v>38</v>
      </c>
      <c r="E11" s="51">
        <v>28</v>
      </c>
      <c r="F11" s="15" t="s">
        <v>39</v>
      </c>
      <c r="G11" s="32">
        <v>58.5</v>
      </c>
      <c r="H11" s="32">
        <v>3.5</v>
      </c>
      <c r="I11" s="32">
        <v>2.9</v>
      </c>
      <c r="J11" s="33">
        <v>4.5999999999999996</v>
      </c>
    </row>
    <row r="12" spans="1:10" ht="15" thickBot="1" x14ac:dyDescent="0.35">
      <c r="A12" s="6"/>
      <c r="B12" s="1" t="s">
        <v>24</v>
      </c>
      <c r="C12" s="2"/>
      <c r="D12" s="21" t="s">
        <v>40</v>
      </c>
      <c r="E12" s="51">
        <v>18.2</v>
      </c>
      <c r="F12" s="15" t="s">
        <v>41</v>
      </c>
      <c r="G12" s="32">
        <f>47*1.4</f>
        <v>65.8</v>
      </c>
      <c r="H12" s="32">
        <f>0.41*1.4</f>
        <v>0.57399999999999995</v>
      </c>
      <c r="I12" s="32">
        <f>0.4*1.4</f>
        <v>0.55999999999999994</v>
      </c>
      <c r="J12" s="33">
        <f>9.8*1.4</f>
        <v>13.72</v>
      </c>
    </row>
    <row r="13" spans="1:10" ht="15" thickBot="1" x14ac:dyDescent="0.35">
      <c r="A13" s="6"/>
      <c r="B13" s="1"/>
      <c r="C13" s="2"/>
      <c r="D13" s="21"/>
      <c r="E13" s="51"/>
      <c r="F13" s="15"/>
      <c r="G13" s="32"/>
      <c r="H13" s="32"/>
      <c r="I13" s="32"/>
      <c r="J13" s="33"/>
    </row>
    <row r="14" spans="1:10" ht="15" thickBot="1" x14ac:dyDescent="0.35">
      <c r="A14" s="6"/>
      <c r="B14" s="1"/>
      <c r="C14" s="2"/>
      <c r="D14" s="21"/>
      <c r="E14" s="51"/>
      <c r="F14" s="15"/>
      <c r="G14" s="32"/>
      <c r="H14" s="32"/>
      <c r="I14" s="32"/>
      <c r="J14" s="33"/>
    </row>
    <row r="15" spans="1:10" ht="15" thickBot="1" x14ac:dyDescent="0.35">
      <c r="A15" s="6"/>
      <c r="B15" s="1"/>
      <c r="C15" s="2"/>
      <c r="D15" s="21"/>
      <c r="E15" s="51"/>
      <c r="F15" s="15"/>
      <c r="G15" s="32"/>
      <c r="H15" s="32"/>
      <c r="I15" s="32"/>
      <c r="J15" s="33"/>
    </row>
    <row r="16" spans="1:10" x14ac:dyDescent="0.3">
      <c r="A16" s="4"/>
      <c r="B16" s="10"/>
      <c r="C16" s="5"/>
      <c r="D16" s="20" t="s">
        <v>18</v>
      </c>
      <c r="E16" s="50">
        <f>SUM(E4:E15)</f>
        <v>125.00000000000001</v>
      </c>
      <c r="F16" s="26"/>
      <c r="G16" s="26">
        <f>SUM(G4:G15)</f>
        <v>797.798</v>
      </c>
      <c r="H16" s="16">
        <f>SUM(H4:H15)</f>
        <v>19.554000000000002</v>
      </c>
      <c r="I16" s="16">
        <f>SUM(I4:I15)</f>
        <v>29.930999999999997</v>
      </c>
      <c r="J16" s="28">
        <f>SUM(J4:J15)</f>
        <v>110.04599999999999</v>
      </c>
    </row>
    <row r="17" spans="1:10" x14ac:dyDescent="0.3">
      <c r="A17" s="6"/>
      <c r="B17" s="2"/>
      <c r="C17" s="2"/>
      <c r="D17" s="21"/>
      <c r="E17" s="40"/>
      <c r="F17" s="17"/>
      <c r="G17" s="17"/>
      <c r="H17" s="17"/>
      <c r="I17" s="17"/>
      <c r="J17" s="29"/>
    </row>
    <row r="18" spans="1:10" ht="15" thickBot="1" x14ac:dyDescent="0.35">
      <c r="A18" s="7"/>
      <c r="B18" s="8"/>
      <c r="C18" s="8"/>
      <c r="D18" s="22"/>
      <c r="E18" s="41"/>
      <c r="F18" s="18"/>
      <c r="G18" s="18"/>
      <c r="H18" s="18"/>
      <c r="I18" s="18"/>
      <c r="J18" s="31"/>
    </row>
    <row r="19" spans="1:10" x14ac:dyDescent="0.3">
      <c r="A19" s="6" t="s">
        <v>11</v>
      </c>
      <c r="B19" s="1"/>
      <c r="C19" s="3"/>
      <c r="D19" s="23"/>
      <c r="E19" s="42"/>
      <c r="F19" s="44"/>
      <c r="G19" s="36"/>
      <c r="H19" s="36"/>
      <c r="I19" s="36"/>
      <c r="J19" s="37"/>
    </row>
    <row r="20" spans="1:10" x14ac:dyDescent="0.3">
      <c r="A20" s="6"/>
      <c r="B20" s="1"/>
      <c r="C20" s="2"/>
      <c r="D20" s="21"/>
      <c r="E20" s="42"/>
      <c r="F20" s="15"/>
      <c r="G20" s="34"/>
      <c r="H20" s="34"/>
      <c r="I20" s="34"/>
      <c r="J20" s="35"/>
    </row>
    <row r="21" spans="1:10" x14ac:dyDescent="0.3">
      <c r="A21" s="6"/>
      <c r="B21" s="1"/>
      <c r="C21" s="2"/>
      <c r="D21" s="21"/>
      <c r="E21" s="42"/>
      <c r="F21" s="15"/>
      <c r="G21" s="34"/>
      <c r="H21" s="34"/>
      <c r="I21" s="34"/>
      <c r="J21" s="35"/>
    </row>
    <row r="22" spans="1:10" x14ac:dyDescent="0.3">
      <c r="A22" s="6"/>
      <c r="B22" s="1"/>
      <c r="C22" s="2"/>
      <c r="D22" s="21"/>
      <c r="E22" s="42"/>
      <c r="F22" s="43"/>
      <c r="G22" s="43"/>
      <c r="H22" s="17"/>
      <c r="I22" s="17"/>
      <c r="J22" s="29"/>
    </row>
    <row r="23" spans="1:10" x14ac:dyDescent="0.3">
      <c r="A23" s="6"/>
      <c r="B23" s="9"/>
      <c r="C23" s="19"/>
      <c r="D23" s="24" t="s">
        <v>18</v>
      </c>
      <c r="E23" s="47">
        <f>SUM(E19:E22)</f>
        <v>0</v>
      </c>
      <c r="F23" s="25"/>
      <c r="G23" s="25">
        <f>SUM(G19:G22)</f>
        <v>0</v>
      </c>
      <c r="H23" s="27">
        <f>SUM(H19:H22)</f>
        <v>0</v>
      </c>
      <c r="I23" s="27">
        <f>SUM(I19:I22)</f>
        <v>0</v>
      </c>
      <c r="J23" s="30">
        <f>SUM(J19:J22)</f>
        <v>0</v>
      </c>
    </row>
    <row r="24" spans="1:10" ht="15" thickBot="1" x14ac:dyDescent="0.35">
      <c r="A24" s="7"/>
      <c r="B24" s="8"/>
      <c r="C24" s="8"/>
      <c r="D24" s="22" t="s">
        <v>17</v>
      </c>
      <c r="E24" s="45">
        <f>E16+E23</f>
        <v>125.00000000000001</v>
      </c>
      <c r="F24" s="18"/>
      <c r="G24" s="46">
        <f>G16+G23</f>
        <v>797.798</v>
      </c>
      <c r="H24" s="18"/>
      <c r="I24" s="18"/>
      <c r="J24" s="3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2022-05-12T06:17:59Z</dcterms:modified>
</cp:coreProperties>
</file>