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8" i="1" l="1"/>
  <c r="I8" i="1"/>
  <c r="H8" i="1"/>
  <c r="G8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<sst xmlns="http://schemas.openxmlformats.org/spreadsheetml/2006/main" count="53" uniqueCount="48">
  <si>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</si>
  <si>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</si>
  <si>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</si>
  <si>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</si>
  <si>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</si>
  <si>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</si>
  <si>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</si>
  <si>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</si>
  <si>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</si>
  <si>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</si>
  <si>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</si>
  <si>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</si>
  <si>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</si>
  <si>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</si>
  <si>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</si>
  <si>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</si>
  <si>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</si>
  <si>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</si>
  <si>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</si>
  <si>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</si>
  <si>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</si>
  <si>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1/27</t>
  </si>
  <si>
    <t>Закуска</t>
  </si>
  <si>
    <t>1/200</t>
  </si>
  <si>
    <t>хлеб</t>
  </si>
  <si>
    <t>Батон нарезной</t>
  </si>
  <si>
    <t>1/17</t>
  </si>
  <si>
    <t>Фрукт</t>
  </si>
  <si>
    <t>Огурец свежий</t>
  </si>
  <si>
    <t>200/10</t>
  </si>
  <si>
    <t>Каша молочная рисовая с маслом</t>
  </si>
  <si>
    <t>200/12</t>
  </si>
  <si>
    <t>Напиток кофейный</t>
  </si>
  <si>
    <t>Круассан со сгущенкой</t>
  </si>
  <si>
    <t>1/60</t>
  </si>
  <si>
    <t>Конфета "Фрутляндия"</t>
  </si>
  <si>
    <t>1/18</t>
  </si>
  <si>
    <t>Яблоко</t>
  </si>
  <si>
    <t>1/2шт 1/85</t>
  </si>
  <si>
    <t>Суп овощной со сметаной</t>
  </si>
  <si>
    <t>Птица, тушенная в соусе сметанном</t>
  </si>
  <si>
    <t>50/50</t>
  </si>
  <si>
    <t>Греча рассыпчатая</t>
  </si>
  <si>
    <t>1/100</t>
  </si>
  <si>
    <t>Напиток из брусники</t>
  </si>
  <si>
    <t>Гарнир</t>
  </si>
  <si>
    <t>Выпечка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</si>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</sst>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13</v>
      </c>
      <c r="C1" s="49"/>
      <c r="D1" s="50"/>
      <c r="E1" t="s">
        <v>10</v>
      </c>
      <c r="F1" s="15"/>
      <c r="I1" t="s">
        <v>1</v>
      </c>
      <c r="J1" s="14">
        <v>44705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18</v>
      </c>
      <c r="C4" s="3"/>
      <c r="D4" s="23" t="s">
        <v>30</v>
      </c>
      <c r="E4" s="44">
        <v>15.09</v>
      </c>
      <c r="F4" s="45" t="s">
        <v>31</v>
      </c>
      <c r="G4" s="46">
        <v>320</v>
      </c>
      <c r="H4" s="46">
        <v>6.4</v>
      </c>
      <c r="I4" s="46">
        <v>14.467000000000001</v>
      </c>
      <c r="J4" s="47">
        <v>23.466999999999999</v>
      </c>
    </row>
    <row r="5" spans="1:10" ht="15" thickBot="1" x14ac:dyDescent="0.35">
      <c r="A5" s="6"/>
      <c r="B5" s="1" t="s">
        <v>14</v>
      </c>
      <c r="C5" s="3"/>
      <c r="D5" s="23" t="s">
        <v>32</v>
      </c>
      <c r="E5" s="44">
        <v>8.2100000000000009</v>
      </c>
      <c r="F5" s="45" t="s">
        <v>23</v>
      </c>
      <c r="G5" s="46">
        <v>81</v>
      </c>
      <c r="H5" s="46">
        <v>2.7</v>
      </c>
      <c r="I5" s="46">
        <v>2.6</v>
      </c>
      <c r="J5" s="47">
        <v>11.6</v>
      </c>
    </row>
    <row r="6" spans="1:10" ht="15" thickBot="1" x14ac:dyDescent="0.35">
      <c r="A6" s="6"/>
      <c r="B6" s="1" t="s">
        <v>46</v>
      </c>
      <c r="C6" s="3"/>
      <c r="D6" s="23" t="s">
        <v>33</v>
      </c>
      <c r="E6" s="44">
        <v>18.690000000000001</v>
      </c>
      <c r="F6" s="45" t="s">
        <v>34</v>
      </c>
      <c r="G6" s="46">
        <v>201</v>
      </c>
      <c r="H6" s="46">
        <v>1.38</v>
      </c>
      <c r="I6" s="46">
        <v>12.24</v>
      </c>
      <c r="J6" s="47">
        <v>31.92</v>
      </c>
    </row>
    <row r="7" spans="1:10" ht="15" thickBot="1" x14ac:dyDescent="0.35">
      <c r="A7" s="6"/>
      <c r="B7" s="1" t="s">
        <v>47</v>
      </c>
      <c r="C7" s="3"/>
      <c r="D7" s="23" t="s">
        <v>35</v>
      </c>
      <c r="E7" s="44">
        <v>4.1399999999999997</v>
      </c>
      <c r="F7" s="45" t="s">
        <v>36</v>
      </c>
      <c r="G7" s="46">
        <v>2.9159999999999999</v>
      </c>
      <c r="H7" s="46">
        <v>0</v>
      </c>
      <c r="I7" s="46">
        <v>0</v>
      </c>
      <c r="J7" s="47">
        <v>0.72</v>
      </c>
    </row>
    <row r="8" spans="1:10" ht="15" thickBot="1" x14ac:dyDescent="0.35">
      <c r="A8" s="6"/>
      <c r="B8" s="1" t="s">
        <v>27</v>
      </c>
      <c r="C8" s="3"/>
      <c r="D8" s="23" t="s">
        <v>37</v>
      </c>
      <c r="E8" s="44">
        <v>11.05</v>
      </c>
      <c r="F8" s="38" t="s">
        <v>38</v>
      </c>
      <c r="G8" s="46">
        <f>47*0.85</f>
        <v>39.949999999999996</v>
      </c>
      <c r="H8" s="46">
        <f>0.41*0.85</f>
        <v>0.34849999999999998</v>
      </c>
      <c r="I8" s="46">
        <f>0.4*0.85</f>
        <v>0.34</v>
      </c>
      <c r="J8" s="47">
        <f>9.8*0.45</f>
        <v>4.41</v>
      </c>
    </row>
    <row r="9" spans="1:10" ht="15" thickBot="1" x14ac:dyDescent="0.35">
      <c r="A9" s="6"/>
      <c r="B9" s="1" t="s">
        <v>24</v>
      </c>
      <c r="C9" s="3"/>
      <c r="D9" s="23" t="s">
        <v>25</v>
      </c>
      <c r="E9" s="44">
        <v>1.17</v>
      </c>
      <c r="F9" s="45" t="s">
        <v>26</v>
      </c>
      <c r="G9" s="46">
        <v>32.729999999999997</v>
      </c>
      <c r="H9" s="46">
        <v>1.04</v>
      </c>
      <c r="I9" s="46">
        <v>0.12</v>
      </c>
      <c r="J9" s="47">
        <v>7.93</v>
      </c>
    </row>
    <row r="10" spans="1:10" x14ac:dyDescent="0.3">
      <c r="A10" s="4"/>
      <c r="B10" s="10"/>
      <c r="C10" s="5"/>
      <c r="D10" s="20" t="s">
        <v>16</v>
      </c>
      <c r="E10" s="42">
        <f>SUM(E4:E9)</f>
        <v>58.350000000000009</v>
      </c>
      <c r="F10" s="26"/>
      <c r="G10" s="26">
        <f>SUM(G4:G9)</f>
        <v>677.59600000000012</v>
      </c>
      <c r="H10" s="16">
        <f>SUM(H4:H9)</f>
        <v>11.868500000000001</v>
      </c>
      <c r="I10" s="16">
        <f>SUM(I4:I9)</f>
        <v>29.767000000000003</v>
      </c>
      <c r="J10" s="28">
        <f>SUM(J4:J9)</f>
        <v>80.046999999999997</v>
      </c>
    </row>
    <row r="11" spans="1:10" x14ac:dyDescent="0.3">
      <c r="A11" s="6"/>
      <c r="B11" s="2"/>
      <c r="C11" s="2"/>
      <c r="D11" s="21"/>
      <c r="E11" s="34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5"/>
      <c r="F12" s="18"/>
      <c r="G12" s="18"/>
      <c r="H12" s="18"/>
      <c r="I12" s="18"/>
      <c r="J12" s="31"/>
    </row>
    <row r="13" spans="1:10" x14ac:dyDescent="0.3">
      <c r="A13" s="6"/>
      <c r="B13" s="1" t="s">
        <v>22</v>
      </c>
      <c r="C13" s="3"/>
      <c r="D13" s="23" t="s">
        <v>28</v>
      </c>
      <c r="E13" s="36">
        <v>6.73</v>
      </c>
      <c r="F13" s="38" t="s">
        <v>34</v>
      </c>
      <c r="G13" s="32">
        <f>15*0.6</f>
        <v>9</v>
      </c>
      <c r="H13" s="32">
        <f>0.8*0.6</f>
        <v>0.48</v>
      </c>
      <c r="I13" s="32">
        <f>0.1*0.6</f>
        <v>0.06</v>
      </c>
      <c r="J13" s="33">
        <f>2.8*0.6</f>
        <v>1.68</v>
      </c>
    </row>
    <row r="14" spans="1:10" x14ac:dyDescent="0.3">
      <c r="A14" s="6"/>
      <c r="B14" s="1" t="s">
        <v>17</v>
      </c>
      <c r="C14" s="3"/>
      <c r="D14" s="23" t="s">
        <v>39</v>
      </c>
      <c r="E14" s="36">
        <v>14.76</v>
      </c>
      <c r="F14" s="38" t="s">
        <v>29</v>
      </c>
      <c r="G14" s="32">
        <v>88</v>
      </c>
      <c r="H14" s="32">
        <v>7.44</v>
      </c>
      <c r="I14" s="32">
        <v>2.56</v>
      </c>
      <c r="J14" s="33">
        <v>8.8800000000000008</v>
      </c>
    </row>
    <row r="15" spans="1:10" x14ac:dyDescent="0.3">
      <c r="A15" s="6"/>
      <c r="B15" s="1" t="s">
        <v>18</v>
      </c>
      <c r="C15" s="3"/>
      <c r="D15" s="23" t="s">
        <v>40</v>
      </c>
      <c r="E15" s="36">
        <v>25.89</v>
      </c>
      <c r="F15" s="38" t="s">
        <v>41</v>
      </c>
      <c r="G15" s="32">
        <v>143.79</v>
      </c>
      <c r="H15" s="32">
        <v>6.94</v>
      </c>
      <c r="I15" s="32">
        <v>10.8</v>
      </c>
      <c r="J15" s="33">
        <v>5.01</v>
      </c>
    </row>
    <row r="16" spans="1:10" x14ac:dyDescent="0.3">
      <c r="A16" s="6"/>
      <c r="B16" s="1" t="s">
        <v>45</v>
      </c>
      <c r="C16" s="3"/>
      <c r="D16" s="23" t="s">
        <v>42</v>
      </c>
      <c r="E16" s="36">
        <v>8.31</v>
      </c>
      <c r="F16" s="38" t="s">
        <v>43</v>
      </c>
      <c r="G16" s="32">
        <v>178.667</v>
      </c>
      <c r="H16" s="32">
        <v>5.7329999999999997</v>
      </c>
      <c r="I16" s="32">
        <v>5.2</v>
      </c>
      <c r="J16" s="33">
        <v>27.2</v>
      </c>
    </row>
    <row r="17" spans="1:10" x14ac:dyDescent="0.3">
      <c r="A17" s="6"/>
      <c r="B17" s="1" t="s">
        <v>14</v>
      </c>
      <c r="C17" s="3"/>
      <c r="D17" s="23" t="s">
        <v>44</v>
      </c>
      <c r="E17" s="36">
        <v>8.9600000000000009</v>
      </c>
      <c r="F17" s="38" t="s">
        <v>23</v>
      </c>
      <c r="G17" s="32">
        <v>80.599999999999994</v>
      </c>
      <c r="H17" s="32">
        <v>0.1</v>
      </c>
      <c r="I17" s="32">
        <v>0.04</v>
      </c>
      <c r="J17" s="33">
        <v>21.2</v>
      </c>
    </row>
    <row r="18" spans="1:10" x14ac:dyDescent="0.3">
      <c r="A18" s="6"/>
      <c r="B18" s="1" t="s">
        <v>19</v>
      </c>
      <c r="C18" s="2"/>
      <c r="D18" s="21" t="s">
        <v>20</v>
      </c>
      <c r="E18" s="36">
        <v>2</v>
      </c>
      <c r="F18" s="43" t="s">
        <v>21</v>
      </c>
      <c r="G18" s="37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1">
        <f>SUM(E13:E18)</f>
        <v>66.650000000000006</v>
      </c>
      <c r="F19" s="25"/>
      <c r="G19" s="25">
        <f>SUM(G13:G18)</f>
        <v>549.15700000000004</v>
      </c>
      <c r="H19" s="27">
        <f>SUM(H13:H18)</f>
        <v>22.253</v>
      </c>
      <c r="I19" s="27">
        <f>SUM(I13:I18)</f>
        <v>18.850000000000001</v>
      </c>
      <c r="J19" s="30">
        <f>SUM(J13:J18)</f>
        <v>75.87</v>
      </c>
    </row>
    <row r="20" spans="1:10" ht="15" thickBot="1" x14ac:dyDescent="0.35">
      <c r="A20" s="7"/>
      <c r="B20" s="8"/>
      <c r="C20" s="8"/>
      <c r="D20" s="22" t="s">
        <v>15</v>
      </c>
      <c r="E20" s="39">
        <f>E10+E19</f>
        <v>125.00000000000001</v>
      </c>
      <c r="F20" s="18"/>
      <c r="G20" s="40">
        <f>G10+G19</f>
        <v>1226.7530000000002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2022-05-20T07:15:47Z</dcterms:modified>
</cp:coreProperties>
</file>