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H12" i="1"/>
  <c r="G12" i="1"/>
  <c r="J5" i="1" l="1"/>
  <c r="I5" i="1"/>
  <c r="H5" i="1"/>
  <c r="G5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<sst xmlns="http://schemas.openxmlformats.org/spreadsheetml/2006/main" count="51" uniqueCount="45">
  <si>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</si>
  <si>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</si>
  <si>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</si>
  <si>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</si>
  <si>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</si>
  <si>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</si>
  <si>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</si>
  <si>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</si>
  <si>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</si>
  <si>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</si>
  <si>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</si>
  <si>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</si>
  <si>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</si>
  <si>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</si>
  <si>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</si>
  <si>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</si>
  <si>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</si>
  <si>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</si>
  <si>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</si>
  <si>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</si>
  <si>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</si>
  <si>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пшеничный</t>
  </si>
  <si>
    <t>1/34</t>
  </si>
  <si>
    <t>1/200</t>
  </si>
  <si>
    <t>1/100</t>
  </si>
  <si>
    <t>Закуска</t>
  </si>
  <si>
    <t>Гарнир</t>
  </si>
  <si>
    <t>Помидор свежий</t>
  </si>
  <si>
    <t>Фрукт</t>
  </si>
  <si>
    <t>Омлет с сыром "Российским", маслом</t>
  </si>
  <si>
    <t>115/5</t>
  </si>
  <si>
    <t>Огурец свежий</t>
  </si>
  <si>
    <t>1/39</t>
  </si>
  <si>
    <t>Чай с сахаром, лимоном</t>
  </si>
  <si>
    <t>180/15/7</t>
  </si>
  <si>
    <t>Круассан со сгущенкой</t>
  </si>
  <si>
    <t>1/60</t>
  </si>
  <si>
    <t>Хлеб белый</t>
  </si>
  <si>
    <t>1/54</t>
  </si>
  <si>
    <t>Щи из свежей капусты со сметаной</t>
  </si>
  <si>
    <t>200/10</t>
  </si>
  <si>
    <t>Котлета мясная рубленая</t>
  </si>
  <si>
    <t>1/50</t>
  </si>
  <si>
    <t>Пюре картофельное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</si>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</sst>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44824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25</v>
      </c>
      <c r="C4" s="5"/>
      <c r="D4" s="20" t="s">
        <v>29</v>
      </c>
      <c r="E4" s="47">
        <v>32.57</v>
      </c>
      <c r="F4" s="46" t="s">
        <v>30</v>
      </c>
      <c r="G4" s="36">
        <v>191.96199999999999</v>
      </c>
      <c r="H4" s="36">
        <v>12.827</v>
      </c>
      <c r="I4" s="36">
        <v>14.419</v>
      </c>
      <c r="J4" s="37">
        <v>2.742</v>
      </c>
    </row>
    <row r="5" spans="1:10" ht="15" thickBot="1" x14ac:dyDescent="0.35">
      <c r="A5" s="6"/>
      <c r="B5" s="1" t="s">
        <v>19</v>
      </c>
      <c r="C5" s="2"/>
      <c r="D5" s="21" t="s">
        <v>31</v>
      </c>
      <c r="E5" s="49">
        <v>4.67</v>
      </c>
      <c r="F5" s="15" t="s">
        <v>32</v>
      </c>
      <c r="G5" s="32">
        <f>15*0.39</f>
        <v>5.8500000000000005</v>
      </c>
      <c r="H5" s="32">
        <f>0.8*0.39</f>
        <v>0.31200000000000006</v>
      </c>
      <c r="I5" s="32">
        <f>0.1*0.39</f>
        <v>3.9000000000000007E-2</v>
      </c>
      <c r="J5" s="33">
        <f>2.8*0.39</f>
        <v>1.0919999999999999</v>
      </c>
    </row>
    <row r="6" spans="1:10" ht="15" thickBot="1" x14ac:dyDescent="0.35">
      <c r="A6" s="6"/>
      <c r="B6" s="1" t="s">
        <v>15</v>
      </c>
      <c r="C6" s="2"/>
      <c r="D6" s="21" t="s">
        <v>33</v>
      </c>
      <c r="E6" s="49">
        <v>2.52</v>
      </c>
      <c r="F6" s="15" t="s">
        <v>34</v>
      </c>
      <c r="G6" s="32">
        <v>31</v>
      </c>
      <c r="H6" s="32">
        <v>0.3</v>
      </c>
      <c r="I6" s="32">
        <v>0.1</v>
      </c>
      <c r="J6" s="33">
        <v>7.3</v>
      </c>
    </row>
    <row r="7" spans="1:10" ht="15" thickBot="1" x14ac:dyDescent="0.35">
      <c r="A7" s="6"/>
      <c r="B7" s="1" t="s">
        <v>28</v>
      </c>
      <c r="C7" s="2"/>
      <c r="D7" s="21" t="s">
        <v>35</v>
      </c>
      <c r="E7" s="49">
        <v>18.690000000000001</v>
      </c>
      <c r="F7" s="15" t="s">
        <v>36</v>
      </c>
      <c r="G7" s="32">
        <v>201</v>
      </c>
      <c r="H7" s="32">
        <v>1.38</v>
      </c>
      <c r="I7" s="32">
        <v>12.24</v>
      </c>
      <c r="J7" s="33">
        <v>31.92</v>
      </c>
    </row>
    <row r="8" spans="1:10" ht="15" thickBot="1" x14ac:dyDescent="0.35">
      <c r="A8" s="6"/>
      <c r="B8" s="1" t="s">
        <v>20</v>
      </c>
      <c r="C8" s="2"/>
      <c r="D8" s="21" t="s">
        <v>37</v>
      </c>
      <c r="E8" s="49">
        <v>2.5299999999999998</v>
      </c>
      <c r="F8" s="15" t="s">
        <v>22</v>
      </c>
      <c r="G8" s="41">
        <v>49.1</v>
      </c>
      <c r="H8" s="17">
        <v>1.56</v>
      </c>
      <c r="I8" s="17">
        <v>0.19</v>
      </c>
      <c r="J8" s="29">
        <v>11.9</v>
      </c>
    </row>
    <row r="9" spans="1:10" x14ac:dyDescent="0.3">
      <c r="A9" s="4"/>
      <c r="B9" s="10"/>
      <c r="C9" s="5"/>
      <c r="D9" s="20" t="s">
        <v>17</v>
      </c>
      <c r="E9" s="48">
        <f>SUM(E4:E8)</f>
        <v>60.980000000000004</v>
      </c>
      <c r="F9" s="26"/>
      <c r="G9" s="26">
        <f>SUM(G4:G8)</f>
        <v>478.91200000000003</v>
      </c>
      <c r="H9" s="16">
        <f>SUM(H4:H8)</f>
        <v>16.378999999999998</v>
      </c>
      <c r="I9" s="16">
        <f>SUM(I4:I8)</f>
        <v>26.988000000000003</v>
      </c>
      <c r="J9" s="28">
        <f>SUM(J4:J8)</f>
        <v>54.954000000000001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25</v>
      </c>
      <c r="C12" s="3"/>
      <c r="D12" s="23" t="s">
        <v>27</v>
      </c>
      <c r="E12" s="40">
        <v>6.53</v>
      </c>
      <c r="F12" s="42" t="s">
        <v>38</v>
      </c>
      <c r="G12" s="36">
        <f>14*0.54</f>
        <v>7.5600000000000005</v>
      </c>
      <c r="H12" s="36">
        <f>0.6*0.54</f>
        <v>0.32400000000000001</v>
      </c>
      <c r="I12" s="36">
        <v>0</v>
      </c>
      <c r="J12" s="37">
        <f>3.8*0.54</f>
        <v>2.052</v>
      </c>
    </row>
    <row r="13" spans="1:10" x14ac:dyDescent="0.3">
      <c r="A13" s="6"/>
      <c r="B13" s="1" t="s">
        <v>18</v>
      </c>
      <c r="C13" s="3"/>
      <c r="D13" s="23" t="s">
        <v>39</v>
      </c>
      <c r="E13" s="40">
        <v>8.77</v>
      </c>
      <c r="F13" s="42" t="s">
        <v>40</v>
      </c>
      <c r="G13" s="34">
        <v>71.84</v>
      </c>
      <c r="H13" s="34">
        <v>1.6</v>
      </c>
      <c r="I13" s="34">
        <v>8.08</v>
      </c>
      <c r="J13" s="35">
        <v>6.64</v>
      </c>
    </row>
    <row r="14" spans="1:10" x14ac:dyDescent="0.3">
      <c r="A14" s="6"/>
      <c r="B14" s="1" t="s">
        <v>19</v>
      </c>
      <c r="C14" s="3"/>
      <c r="D14" s="23" t="s">
        <v>41</v>
      </c>
      <c r="E14" s="40">
        <v>22.62</v>
      </c>
      <c r="F14" s="42" t="s">
        <v>42</v>
      </c>
      <c r="G14" s="34">
        <f>146*0.5</f>
        <v>73</v>
      </c>
      <c r="H14" s="34">
        <f>21.3*0.5</f>
        <v>10.65</v>
      </c>
      <c r="I14" s="34">
        <f>4.1*0.5</f>
        <v>2.0499999999999998</v>
      </c>
      <c r="J14" s="35">
        <f>5.7*0.5</f>
        <v>2.85</v>
      </c>
    </row>
    <row r="15" spans="1:10" x14ac:dyDescent="0.3">
      <c r="A15" s="6"/>
      <c r="B15" s="1" t="s">
        <v>26</v>
      </c>
      <c r="C15" s="3"/>
      <c r="D15" s="23" t="s">
        <v>43</v>
      </c>
      <c r="E15" s="40">
        <v>9.57</v>
      </c>
      <c r="F15" s="42" t="s">
        <v>24</v>
      </c>
      <c r="G15" s="34">
        <v>101.333</v>
      </c>
      <c r="H15" s="34">
        <v>2.0670000000000002</v>
      </c>
      <c r="I15" s="34">
        <v>4.4669999999999996</v>
      </c>
      <c r="J15" s="35">
        <v>13.2</v>
      </c>
    </row>
    <row r="16" spans="1:10" x14ac:dyDescent="0.3">
      <c r="A16" s="6"/>
      <c r="B16" s="1" t="s">
        <v>15</v>
      </c>
      <c r="C16" s="3"/>
      <c r="D16" s="23" t="s">
        <v>44</v>
      </c>
      <c r="E16" s="40">
        <v>14</v>
      </c>
      <c r="F16" s="42" t="s">
        <v>23</v>
      </c>
      <c r="G16" s="34">
        <v>92</v>
      </c>
      <c r="H16" s="34">
        <v>1</v>
      </c>
      <c r="I16" s="34">
        <v>0</v>
      </c>
      <c r="J16" s="35">
        <v>20</v>
      </c>
    </row>
    <row r="17" spans="1:10" x14ac:dyDescent="0.3">
      <c r="A17" s="6"/>
      <c r="B17" s="1" t="s">
        <v>20</v>
      </c>
      <c r="C17" s="2"/>
      <c r="D17" s="21" t="s">
        <v>21</v>
      </c>
      <c r="E17" s="40">
        <v>2.5299999999999998</v>
      </c>
      <c r="F17" s="50" t="s">
        <v>22</v>
      </c>
      <c r="G17" s="41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5">
        <f>SUM(E12:E17)</f>
        <v>64.02</v>
      </c>
      <c r="F18" s="25"/>
      <c r="G18" s="25">
        <f>SUM(G12:G17)</f>
        <v>394.83300000000003</v>
      </c>
      <c r="H18" s="27">
        <f>SUM(H12:H17)</f>
        <v>17.201000000000001</v>
      </c>
      <c r="I18" s="27">
        <f>SUM(I12:I17)</f>
        <v>14.786999999999997</v>
      </c>
      <c r="J18" s="30">
        <f>SUM(J12:J17)</f>
        <v>56.641999999999996</v>
      </c>
    </row>
    <row r="19" spans="1:10" ht="15" thickBot="1" x14ac:dyDescent="0.35">
      <c r="A19" s="7"/>
      <c r="B19" s="8"/>
      <c r="C19" s="8"/>
      <c r="D19" s="22" t="s">
        <v>16</v>
      </c>
      <c r="E19" s="43">
        <f>E9+E18</f>
        <v>125</v>
      </c>
      <c r="F19" s="18"/>
      <c r="G19" s="44">
        <f>G9+G18</f>
        <v>873.74500000000012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2022-09-16T07:35:21Z</dcterms:modified>
</cp:coreProperties>
</file>