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8" i="1" l="1"/>
  <c r="I8" i="1"/>
  <c r="H8" i="1"/>
  <c r="G8" i="1"/>
  <c r="E10" i="1" l="1"/>
  <c r="G19" i="1" l="1"/>
  <c r="J19" i="1"/>
  <c r="I19" i="1"/>
  <c r="H19" i="1"/>
  <c r="E19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<sst xmlns="http://schemas.openxmlformats.org/spreadsheetml/2006/main" count="54" uniqueCount="48">
  <si>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</si>
  <si>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</si>
  <si>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</si>
  <si>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</si>
  <si>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</si>
  <si>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</si>
  <si>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</si>
  <si>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</si>
  <si>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</si>
  <si>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</si>
  <si>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</si>
  <si>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</si>
  <si>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</si>
  <si>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</si>
  <si>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</si>
  <si>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</si>
  <si>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</si>
  <si>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</si>
  <si>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</si>
  <si>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</si>
  <si>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</si>
  <si>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</si>
  <si>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</si>
  <si>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Закуска</t>
  </si>
  <si>
    <t>1/200</t>
  </si>
  <si>
    <t>Чай с сахаром, лимоном</t>
  </si>
  <si>
    <t>180/15/7</t>
  </si>
  <si>
    <t>Молочка</t>
  </si>
  <si>
    <t>Огурец свежий</t>
  </si>
  <si>
    <t>1/100</t>
  </si>
  <si>
    <t>Гарнир</t>
  </si>
  <si>
    <t>Сыр "Российский" порционно</t>
  </si>
  <si>
    <t>1/30</t>
  </si>
  <si>
    <t>Каша молочная рисовая с маслом</t>
  </si>
  <si>
    <t>200/10</t>
  </si>
  <si>
    <t>Йогурт "Альпенгурт"</t>
  </si>
  <si>
    <t>1/95</t>
  </si>
  <si>
    <t>Печенье овсяное</t>
  </si>
  <si>
    <t>1/24</t>
  </si>
  <si>
    <t>Батон нарезной</t>
  </si>
  <si>
    <t>1/18</t>
  </si>
  <si>
    <t>Кондитерка</t>
  </si>
  <si>
    <t>1/43</t>
  </si>
  <si>
    <t>Суп картофельный с горохом</t>
  </si>
  <si>
    <t>Тефтели мясные в соусе томатном</t>
  </si>
  <si>
    <t>60/50</t>
  </si>
  <si>
    <t>Каша гречневая рассыпчатая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</si>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</sst>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4" fillId="2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14</v>
      </c>
      <c r="C1" s="57"/>
      <c r="D1" s="58"/>
      <c r="E1" t="s">
        <v>11</v>
      </c>
      <c r="F1" s="15"/>
      <c r="I1" t="s">
        <v>1</v>
      </c>
      <c r="J1" s="14">
        <v>44858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31</v>
      </c>
      <c r="E4" s="47">
        <v>16</v>
      </c>
      <c r="F4" s="46" t="s">
        <v>32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19</v>
      </c>
      <c r="C5" s="2"/>
      <c r="D5" s="21" t="s">
        <v>33</v>
      </c>
      <c r="E5" s="49">
        <v>13.91</v>
      </c>
      <c r="F5" s="15" t="s">
        <v>34</v>
      </c>
      <c r="G5" s="36">
        <v>320</v>
      </c>
      <c r="H5" s="36">
        <v>6.4</v>
      </c>
      <c r="I5" s="36">
        <v>14.467000000000001</v>
      </c>
      <c r="J5" s="37">
        <v>23.466999999999999</v>
      </c>
    </row>
    <row r="6" spans="1:10" ht="15" thickBot="1" x14ac:dyDescent="0.35">
      <c r="A6" s="6"/>
      <c r="B6" s="1" t="s">
        <v>15</v>
      </c>
      <c r="C6" s="2"/>
      <c r="D6" s="21" t="s">
        <v>25</v>
      </c>
      <c r="E6" s="49">
        <v>2.52</v>
      </c>
      <c r="F6" s="15" t="s">
        <v>26</v>
      </c>
      <c r="G6" s="36">
        <v>31</v>
      </c>
      <c r="H6" s="36">
        <v>0.3</v>
      </c>
      <c r="I6" s="36">
        <v>0.1</v>
      </c>
      <c r="J6" s="37">
        <v>7.3</v>
      </c>
    </row>
    <row r="7" spans="1:10" ht="15" thickBot="1" x14ac:dyDescent="0.35">
      <c r="A7" s="6"/>
      <c r="B7" s="1" t="s">
        <v>27</v>
      </c>
      <c r="C7" s="2"/>
      <c r="D7" s="21" t="s">
        <v>35</v>
      </c>
      <c r="E7" s="49">
        <v>22</v>
      </c>
      <c r="F7" s="15" t="s">
        <v>36</v>
      </c>
      <c r="G7" s="54">
        <v>45</v>
      </c>
      <c r="H7" s="54">
        <v>3.1</v>
      </c>
      <c r="I7" s="54">
        <v>0.4</v>
      </c>
      <c r="J7" s="55">
        <v>8.3000000000000007</v>
      </c>
    </row>
    <row r="8" spans="1:10" ht="15" thickBot="1" x14ac:dyDescent="0.35">
      <c r="A8" s="6"/>
      <c r="B8" s="1" t="s">
        <v>41</v>
      </c>
      <c r="C8" s="2"/>
      <c r="D8" s="21" t="s">
        <v>37</v>
      </c>
      <c r="E8" s="49">
        <v>4.41</v>
      </c>
      <c r="F8" s="15" t="s">
        <v>38</v>
      </c>
      <c r="G8" s="34">
        <f>437*0.24</f>
        <v>104.88</v>
      </c>
      <c r="H8" s="34">
        <f>6.5*0.24</f>
        <v>1.56</v>
      </c>
      <c r="I8" s="34">
        <f>14.4*0.24</f>
        <v>3.456</v>
      </c>
      <c r="J8" s="35">
        <f>71.8*0.24</f>
        <v>17.231999999999999</v>
      </c>
    </row>
    <row r="9" spans="1:10" ht="15" thickBot="1" x14ac:dyDescent="0.35">
      <c r="A9" s="6"/>
      <c r="B9" s="1" t="s">
        <v>20</v>
      </c>
      <c r="C9" s="2"/>
      <c r="D9" s="21" t="s">
        <v>39</v>
      </c>
      <c r="E9" s="49">
        <v>1.23</v>
      </c>
      <c r="F9" s="15" t="s">
        <v>40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60.07</v>
      </c>
      <c r="F10" s="26"/>
      <c r="G10" s="26">
        <f>SUM(G4:G9)</f>
        <v>642.21</v>
      </c>
      <c r="H10" s="16">
        <f>SUM(H4:H9)</f>
        <v>19.3</v>
      </c>
      <c r="I10" s="16">
        <f>SUM(I4:I9)</f>
        <v>18.553000000000001</v>
      </c>
      <c r="J10" s="28">
        <f>SUM(J4:J9)</f>
        <v>64.228999999999999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23</v>
      </c>
      <c r="C13" s="3"/>
      <c r="D13" s="23" t="s">
        <v>28</v>
      </c>
      <c r="E13" s="40">
        <v>5.08</v>
      </c>
      <c r="F13" s="42" t="s">
        <v>42</v>
      </c>
      <c r="G13" s="36">
        <f>15*0.43</f>
        <v>6.45</v>
      </c>
      <c r="H13" s="36">
        <f>0.8*0.43</f>
        <v>0.34400000000000003</v>
      </c>
      <c r="I13" s="36">
        <f>0.1*0.43</f>
        <v>4.3000000000000003E-2</v>
      </c>
      <c r="J13" s="37">
        <f>2.8*0.43</f>
        <v>1.204</v>
      </c>
    </row>
    <row r="14" spans="1:10" x14ac:dyDescent="0.3">
      <c r="A14" s="6"/>
      <c r="B14" s="1" t="s">
        <v>18</v>
      </c>
      <c r="C14" s="3"/>
      <c r="D14" s="23" t="s">
        <v>43</v>
      </c>
      <c r="E14" s="40">
        <v>8.09</v>
      </c>
      <c r="F14" s="42" t="s">
        <v>24</v>
      </c>
      <c r="G14" s="52">
        <v>79.567999999999998</v>
      </c>
      <c r="H14" s="52">
        <v>1.48</v>
      </c>
      <c r="I14" s="52">
        <v>4.2080000000000002</v>
      </c>
      <c r="J14" s="53">
        <v>8.8640000000000008</v>
      </c>
    </row>
    <row r="15" spans="1:10" x14ac:dyDescent="0.3">
      <c r="A15" s="6"/>
      <c r="B15" s="1" t="s">
        <v>19</v>
      </c>
      <c r="C15" s="3"/>
      <c r="D15" s="51" t="s">
        <v>44</v>
      </c>
      <c r="E15" s="40">
        <v>28.92</v>
      </c>
      <c r="F15" s="42" t="s">
        <v>45</v>
      </c>
      <c r="G15" s="34">
        <v>202.51</v>
      </c>
      <c r="H15" s="34">
        <v>10.23</v>
      </c>
      <c r="I15" s="34">
        <v>11.66</v>
      </c>
      <c r="J15" s="35">
        <v>13.64</v>
      </c>
    </row>
    <row r="16" spans="1:10" x14ac:dyDescent="0.3">
      <c r="A16" s="6"/>
      <c r="B16" s="1" t="s">
        <v>30</v>
      </c>
      <c r="C16" s="3"/>
      <c r="D16" s="51" t="s">
        <v>46</v>
      </c>
      <c r="E16" s="40">
        <v>6.31</v>
      </c>
      <c r="F16" s="42" t="s">
        <v>29</v>
      </c>
      <c r="G16" s="34">
        <v>178.667</v>
      </c>
      <c r="H16" s="34">
        <v>5.7329999999999997</v>
      </c>
      <c r="I16" s="34">
        <v>5.2</v>
      </c>
      <c r="J16" s="35">
        <v>27.2</v>
      </c>
    </row>
    <row r="17" spans="1:10" x14ac:dyDescent="0.3">
      <c r="A17" s="6"/>
      <c r="B17" s="1" t="s">
        <v>15</v>
      </c>
      <c r="C17" s="3"/>
      <c r="D17" s="23" t="s">
        <v>47</v>
      </c>
      <c r="E17" s="40">
        <v>14</v>
      </c>
      <c r="F17" s="42" t="s">
        <v>24</v>
      </c>
      <c r="G17" s="34">
        <v>92</v>
      </c>
      <c r="H17" s="34">
        <v>1</v>
      </c>
      <c r="I17" s="34">
        <v>0</v>
      </c>
      <c r="J17" s="35">
        <v>20</v>
      </c>
    </row>
    <row r="18" spans="1:10" x14ac:dyDescent="0.3">
      <c r="A18" s="6"/>
      <c r="B18" s="1" t="s">
        <v>20</v>
      </c>
      <c r="C18" s="2"/>
      <c r="D18" s="21" t="s">
        <v>21</v>
      </c>
      <c r="E18" s="40">
        <v>2.5299999999999998</v>
      </c>
      <c r="F18" s="50" t="s">
        <v>22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64.930000000000007</v>
      </c>
      <c r="F19" s="25"/>
      <c r="G19" s="25">
        <f>SUM(G13:G18)</f>
        <v>608.29500000000007</v>
      </c>
      <c r="H19" s="27">
        <f>SUM(H13:H18)</f>
        <v>20.346999999999998</v>
      </c>
      <c r="I19" s="27">
        <f>SUM(I13:I18)</f>
        <v>21.301000000000002</v>
      </c>
      <c r="J19" s="30">
        <f>SUM(J13:J18)</f>
        <v>82.808000000000007</v>
      </c>
    </row>
    <row r="20" spans="1:10" ht="15" thickBot="1" x14ac:dyDescent="0.35">
      <c r="A20" s="7"/>
      <c r="B20" s="8"/>
      <c r="C20" s="8"/>
      <c r="D20" s="22" t="s">
        <v>16</v>
      </c>
      <c r="E20" s="43">
        <v>125</v>
      </c>
      <c r="F20" s="18"/>
      <c r="G20" s="44">
        <f>G10+G19</f>
        <v>1250.5050000000001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2022-10-21T06:34:16Z</dcterms:modified>
</cp:coreProperties>
</file>