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4" i="1"/>
  <c r="I14"/>
  <c r="H14"/>
  <c r="G14"/>
  <c r="J12"/>
  <c r="H12"/>
  <c r="G12"/>
  <c r="J5"/>
  <c r="I5"/>
  <c r="H5"/>
  <c r="G5"/>
  <c r="E9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<sst xmlns="http://schemas.openxmlformats.org/spreadsheetml/2006/main" count="48" uniqueCount="43">
  <si>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</si>
  <si>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</si>
  <si>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</si>
  <si>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</si>
  <si>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</si>
  <si>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</si>
  <si>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</si>
  <si>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</si>
  <si>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</si>
  <si>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</si>
  <si>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</si>
  <si>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</si>
  <si>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</si>
  <si>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</si>
  <si>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</si>
  <si>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</si>
  <si>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</si>
  <si>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</si>
  <si>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</si>
  <si>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</si>
  <si>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</si>
  <si>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</si>
  <si>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Хлеб белый</t>
  </si>
  <si>
    <t>1/200</t>
  </si>
  <si>
    <t>Закуска</t>
  </si>
  <si>
    <t>Помидор свежий</t>
  </si>
  <si>
    <t>200/10</t>
  </si>
  <si>
    <t>1/100</t>
  </si>
  <si>
    <t>Чай с сахаром</t>
  </si>
  <si>
    <t>Гарнир</t>
  </si>
  <si>
    <t>Кондитерка</t>
  </si>
  <si>
    <t>Бутерброд с форелью сл/с</t>
  </si>
  <si>
    <t>20/19</t>
  </si>
  <si>
    <t>Омлет натуральный</t>
  </si>
  <si>
    <t>1/80</t>
  </si>
  <si>
    <t>Печенье овсяное</t>
  </si>
  <si>
    <t>1/24</t>
  </si>
  <si>
    <t>1/42</t>
  </si>
  <si>
    <t>Рассольник "Ленинградский" со сметаной</t>
  </si>
  <si>
    <t>Бефстроганов</t>
  </si>
  <si>
    <t>25/25</t>
  </si>
  <si>
    <t>Макароны отварные</t>
  </si>
  <si>
    <t>Компот из смеси фруктов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</si>
</sst>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I6" sqref="I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7" t="s">
        <v>5</v>
      </c>
      <c r="F3" s="47" t="s">
        <v>13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ht="15.75" thickBot="1">
      <c r="A4" s="4" t="s">
        <v>10</v>
      </c>
      <c r="B4" s="1" t="s">
        <v>24</v>
      </c>
      <c r="C4" s="5"/>
      <c r="D4" s="44" t="s">
        <v>31</v>
      </c>
      <c r="E4" s="45">
        <v>36.22</v>
      </c>
      <c r="F4" s="46" t="s">
        <v>32</v>
      </c>
      <c r="G4" s="30">
        <v>69.930000000000007</v>
      </c>
      <c r="H4" s="30">
        <v>5.16</v>
      </c>
      <c r="I4" s="30">
        <v>2.14</v>
      </c>
      <c r="J4" s="31">
        <v>7.93</v>
      </c>
    </row>
    <row r="5" spans="1:10" ht="15.75" thickBot="1">
      <c r="A5" s="6"/>
      <c r="B5" s="1" t="s">
        <v>19</v>
      </c>
      <c r="C5" s="2"/>
      <c r="D5" s="20" t="s">
        <v>33</v>
      </c>
      <c r="E5" s="39">
        <v>16.739999999999998</v>
      </c>
      <c r="F5" s="14" t="s">
        <v>34</v>
      </c>
      <c r="G5" s="30">
        <f>128*0.8</f>
        <v>102.4</v>
      </c>
      <c r="H5" s="30">
        <f>8.7*0.8</f>
        <v>6.96</v>
      </c>
      <c r="I5" s="30">
        <f>9.2*0.8</f>
        <v>7.3599999999999994</v>
      </c>
      <c r="J5" s="31">
        <f>2.7*-0.8</f>
        <v>-2.16</v>
      </c>
    </row>
    <row r="6" spans="1:10">
      <c r="A6" s="6"/>
      <c r="B6" s="1" t="s">
        <v>15</v>
      </c>
      <c r="C6" s="2"/>
      <c r="D6" s="20" t="s">
        <v>28</v>
      </c>
      <c r="E6" s="39">
        <v>1.32</v>
      </c>
      <c r="F6" s="14" t="s">
        <v>23</v>
      </c>
      <c r="G6" s="30">
        <v>41.7</v>
      </c>
      <c r="H6" s="30">
        <v>0.2</v>
      </c>
      <c r="I6" s="30">
        <v>0.1</v>
      </c>
      <c r="J6" s="31">
        <v>10.8</v>
      </c>
    </row>
    <row r="7" spans="1:10">
      <c r="A7" s="6"/>
      <c r="B7" s="1" t="s">
        <v>30</v>
      </c>
      <c r="C7" s="2"/>
      <c r="D7" s="20" t="s">
        <v>35</v>
      </c>
      <c r="E7" s="34">
        <v>6.76</v>
      </c>
      <c r="F7" s="14" t="s">
        <v>36</v>
      </c>
      <c r="G7" s="30">
        <v>96.14</v>
      </c>
      <c r="H7" s="30">
        <v>1.43</v>
      </c>
      <c r="I7" s="30">
        <v>3.1680000000000001</v>
      </c>
      <c r="J7" s="31">
        <v>15.795999999999999</v>
      </c>
    </row>
    <row r="8" spans="1:10" ht="15.75" thickBot="1">
      <c r="A8" s="6"/>
      <c r="B8" s="1"/>
      <c r="C8" s="2"/>
      <c r="D8" s="20"/>
      <c r="E8" s="34"/>
      <c r="F8" s="14"/>
      <c r="G8" s="35"/>
      <c r="H8" s="16"/>
      <c r="I8" s="16"/>
      <c r="J8" s="27"/>
    </row>
    <row r="9" spans="1:10">
      <c r="A9" s="4"/>
      <c r="B9" s="10"/>
      <c r="C9" s="5"/>
      <c r="D9" s="19" t="s">
        <v>17</v>
      </c>
      <c r="E9" s="38">
        <f>SUM(E4:E8)</f>
        <v>61.039999999999992</v>
      </c>
      <c r="F9" s="24"/>
      <c r="G9" s="24">
        <f>SUM(G4:G8)</f>
        <v>310.17</v>
      </c>
      <c r="H9" s="15">
        <f>SUM(H4:H8)</f>
        <v>13.75</v>
      </c>
      <c r="I9" s="15">
        <f>SUM(I4:I8)</f>
        <v>12.768000000000001</v>
      </c>
      <c r="J9" s="26">
        <f>SUM(J4:J8)</f>
        <v>32.366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24</v>
      </c>
      <c r="C12" s="3"/>
      <c r="D12" s="41" t="s">
        <v>25</v>
      </c>
      <c r="E12" s="34">
        <v>5.41</v>
      </c>
      <c r="F12" s="36" t="s">
        <v>37</v>
      </c>
      <c r="G12" s="30">
        <f>14*0.42</f>
        <v>5.88</v>
      </c>
      <c r="H12" s="30">
        <f>0.6*0.42</f>
        <v>0.252</v>
      </c>
      <c r="I12" s="30">
        <v>0</v>
      </c>
      <c r="J12" s="31">
        <f>3.8*0.42</f>
        <v>1.5959999999999999</v>
      </c>
    </row>
    <row r="13" spans="1:10">
      <c r="A13" s="6"/>
      <c r="B13" s="1" t="s">
        <v>18</v>
      </c>
      <c r="C13" s="3"/>
      <c r="D13" s="41" t="s">
        <v>38</v>
      </c>
      <c r="E13" s="34">
        <v>15.06</v>
      </c>
      <c r="F13" s="36" t="s">
        <v>26</v>
      </c>
      <c r="G13" s="30">
        <v>84</v>
      </c>
      <c r="H13" s="30">
        <v>6.96</v>
      </c>
      <c r="I13" s="30">
        <v>1.28</v>
      </c>
      <c r="J13" s="31">
        <v>11.12</v>
      </c>
    </row>
    <row r="14" spans="1:10">
      <c r="A14" s="6"/>
      <c r="B14" s="1" t="s">
        <v>19</v>
      </c>
      <c r="C14" s="3"/>
      <c r="D14" s="41" t="s">
        <v>39</v>
      </c>
      <c r="E14" s="34">
        <v>25.95</v>
      </c>
      <c r="F14" s="36" t="s">
        <v>40</v>
      </c>
      <c r="G14" s="30">
        <f>193/2</f>
        <v>96.5</v>
      </c>
      <c r="H14" s="30">
        <f>16.7/2</f>
        <v>8.35</v>
      </c>
      <c r="I14" s="30">
        <f>11.3/2</f>
        <v>5.65</v>
      </c>
      <c r="J14" s="31">
        <f>5.9/2</f>
        <v>2.95</v>
      </c>
    </row>
    <row r="15" spans="1:10">
      <c r="A15" s="6"/>
      <c r="B15" s="1" t="s">
        <v>29</v>
      </c>
      <c r="C15" s="3"/>
      <c r="D15" s="41" t="s">
        <v>41</v>
      </c>
      <c r="E15" s="34">
        <v>4.88</v>
      </c>
      <c r="F15" s="36" t="s">
        <v>27</v>
      </c>
      <c r="G15" s="30">
        <v>136</v>
      </c>
      <c r="H15" s="30">
        <v>3.4</v>
      </c>
      <c r="I15" s="30">
        <v>4.0670000000000002</v>
      </c>
      <c r="J15" s="31">
        <v>21.332999999999998</v>
      </c>
    </row>
    <row r="16" spans="1:10">
      <c r="A16" s="6"/>
      <c r="B16" s="1" t="s">
        <v>15</v>
      </c>
      <c r="C16" s="3"/>
      <c r="D16" s="41" t="s">
        <v>42</v>
      </c>
      <c r="E16" s="34">
        <v>8.52</v>
      </c>
      <c r="F16" s="36" t="s">
        <v>23</v>
      </c>
      <c r="G16" s="30">
        <v>49</v>
      </c>
      <c r="H16" s="30">
        <v>0.4</v>
      </c>
      <c r="I16" s="30">
        <v>0.2</v>
      </c>
      <c r="J16" s="31">
        <v>11.5</v>
      </c>
    </row>
    <row r="17" spans="1:10">
      <c r="A17" s="6"/>
      <c r="B17" s="1" t="s">
        <v>20</v>
      </c>
      <c r="C17" s="2"/>
      <c r="D17" s="20" t="s">
        <v>22</v>
      </c>
      <c r="E17" s="34">
        <v>4.1399999999999997</v>
      </c>
      <c r="F17" s="40" t="s">
        <v>21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2">
        <f>SUM(E12:E17)</f>
        <v>63.960000000000008</v>
      </c>
      <c r="F18" s="23"/>
      <c r="G18" s="23">
        <f>SUM(G12:G17)</f>
        <v>420.48</v>
      </c>
      <c r="H18" s="25">
        <f>SUM(H12:H17)</f>
        <v>20.921999999999997</v>
      </c>
      <c r="I18" s="25">
        <f>SUM(I12:I17)</f>
        <v>11.386999999999999</v>
      </c>
      <c r="J18" s="28">
        <f>SUM(J12:J17)</f>
        <v>60.398999999999994</v>
      </c>
    </row>
    <row r="19" spans="1:10" ht="15.75" thickBot="1">
      <c r="A19" s="7"/>
      <c r="B19" s="8"/>
      <c r="C19" s="8"/>
      <c r="D19" s="21" t="s">
        <v>16</v>
      </c>
      <c r="E19" s="43">
        <f>E9+E18</f>
        <v>125</v>
      </c>
      <c r="F19" s="17"/>
      <c r="G19" s="37">
        <f>G9+G18</f>
        <v>730.65000000000009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2023-01-22T15:46:27Z</dcterms:modified>
</cp:coreProperties>
</file>