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600" windowHeight="9240"/>
  </bookViews>
  <sheets>
    <sheet name="1" sheetId="1" r:id="rId1"/>
  </sheets>
  <calcPr calcId="114210"/>
</workbook>
</file>

<file path=xl/calcChain.xml><?xml version="1.0" encoding="utf-8"?>
<calcChain xmlns="http://schemas.openxmlformats.org/spreadsheetml/2006/main">
  <c r="J14" i="1"/>
  <c r="I14"/>
  <c r="H14"/>
  <c r="G14"/>
  <c r="J4"/>
  <c r="I4"/>
  <c r="H4"/>
  <c r="G4"/>
  <c r="J12"/>
  <c r="H12"/>
  <c r="G12"/>
  <c r="E9"/>
  <c r="G18"/>
  <c r="J18"/>
  <c r="I18"/>
  <c r="H18"/>
  <c r="E18"/>
  <c r="E19"/>
  <c r="G9"/>
  <c r="G19"/>
  <c r="H9"/>
  <c r="I9"/>
  <c r="J9"/>
</calcChain>
</file>

<file path=xl/sharedStrings.xml><?xml version="1.0" encoding="utf-8"?>
<sst xmlns="http://schemas.openxmlformats.org/spreadsheetml/2006/main" count="51" uniqueCount="46">
  <si>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</si>
  <si>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</si>
  <si>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</si>
  <si>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</si>
  <si>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</si>
  <si>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</si>
  <si>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</si>
  <si>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</si>
  <si>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</si>
  <si>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</si>
  <si>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</si>
  <si>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</si>
  <si>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</si>
  <si>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</si>
  <si>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</si>
  <si>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</si>
  <si>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</si>
  <si>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</si>
  <si>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1 блюдо</t>
  </si>
  <si>
    <t>2 блюдо</t>
  </si>
  <si>
    <t>Хлеб</t>
  </si>
  <si>
    <t>Хлеб белый</t>
  </si>
  <si>
    <t>1/200</t>
  </si>
  <si>
    <t>Закуска</t>
  </si>
  <si>
    <t>1/32</t>
  </si>
  <si>
    <t>Помидор свежий</t>
  </si>
  <si>
    <t>Зеленый горошек</t>
  </si>
  <si>
    <t>1/20</t>
  </si>
  <si>
    <t>Омлет с сыром</t>
  </si>
  <si>
    <t>1/115</t>
  </si>
  <si>
    <t>Чай с сахаром, лимоном</t>
  </si>
  <si>
    <t>200/7</t>
  </si>
  <si>
    <t>Полюшка сдобная</t>
  </si>
  <si>
    <t>1/60</t>
  </si>
  <si>
    <t>Батон нрарезной</t>
  </si>
  <si>
    <t>1/18</t>
  </si>
  <si>
    <t>1/50</t>
  </si>
  <si>
    <t>Щи из свежей капусты со сметаной, курой</t>
  </si>
  <si>
    <t>12,6/200/10</t>
  </si>
  <si>
    <t>Котлета "Домашняя"</t>
  </si>
  <si>
    <t>1/81</t>
  </si>
  <si>
    <t>Пюре картофельное</t>
  </si>
  <si>
    <t>1/100</t>
  </si>
  <si>
    <t>Чай с сахаром</t>
  </si>
  <si>
    <t>Выпечка</t>
  </si>
  <si>
    <t>Гарнир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</si>
</sst>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3" fillId="2" borderId="10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2" borderId="2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49" fontId="4" fillId="2" borderId="2" xfId="0" applyNumberFormat="1" applyFont="1" applyFill="1" applyBorder="1" applyProtection="1">
      <protection locked="0"/>
    </xf>
    <xf numFmtId="2" fontId="3" fillId="2" borderId="7" xfId="0" applyNumberFormat="1" applyFont="1" applyFill="1" applyBorder="1" applyProtection="1">
      <protection locked="0"/>
    </xf>
    <xf numFmtId="0" fontId="3" fillId="2" borderId="4" xfId="0" applyNumberFormat="1" applyFon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1" fillId="2" borderId="1" xfId="0" applyNumberFormat="1" applyFont="1" applyFill="1" applyBorder="1" applyProtection="1">
      <protection locked="0"/>
    </xf>
    <xf numFmtId="2" fontId="3" fillId="2" borderId="10" xfId="0" applyNumberFormat="1" applyFont="1" applyFill="1" applyBorder="1" applyAlignment="1" applyProtection="1">
      <alignment horizontal="center"/>
      <protection locked="0"/>
    </xf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5" fillId="2" borderId="4" xfId="0" applyFont="1" applyFill="1" applyBorder="1" applyAlignment="1" applyProtection="1">
      <alignment wrapText="1"/>
      <protection locked="0"/>
    </xf>
    <xf numFmtId="0" fontId="0" fillId="2" borderId="2" xfId="0" applyNumberFormat="1" applyFill="1" applyBorder="1" applyAlignment="1" applyProtection="1">
      <alignment horizontal="center"/>
      <protection locked="0"/>
    </xf>
    <xf numFmtId="49" fontId="0" fillId="2" borderId="2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6" fillId="2" borderId="2" xfId="0" applyFont="1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5" sqref="G15:J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14</v>
      </c>
      <c r="C1" s="50"/>
      <c r="D1" s="51"/>
      <c r="E1" t="s">
        <v>11</v>
      </c>
      <c r="F1" s="14"/>
      <c r="I1" t="s">
        <v>1</v>
      </c>
      <c r="J1" s="13">
        <v>44972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12</v>
      </c>
      <c r="D3" s="12" t="s">
        <v>4</v>
      </c>
      <c r="E3" s="46" t="s">
        <v>5</v>
      </c>
      <c r="F3" s="46" t="s">
        <v>13</v>
      </c>
      <c r="G3" s="46" t="s">
        <v>6</v>
      </c>
      <c r="H3" s="46" t="s">
        <v>7</v>
      </c>
      <c r="I3" s="46" t="s">
        <v>8</v>
      </c>
      <c r="J3" s="47" t="s">
        <v>9</v>
      </c>
    </row>
    <row r="4" spans="1:10" ht="15.75" thickBot="1">
      <c r="A4" s="4" t="s">
        <v>10</v>
      </c>
      <c r="B4" s="1" t="s">
        <v>23</v>
      </c>
      <c r="C4" s="5"/>
      <c r="D4" s="43" t="s">
        <v>26</v>
      </c>
      <c r="E4" s="44">
        <v>4.24</v>
      </c>
      <c r="F4" s="45" t="s">
        <v>27</v>
      </c>
      <c r="G4" s="30">
        <f>58/5</f>
        <v>11.6</v>
      </c>
      <c r="H4" s="30">
        <f>3/5</f>
        <v>0.6</v>
      </c>
      <c r="I4" s="30">
        <f>0.5/5</f>
        <v>0.1</v>
      </c>
      <c r="J4" s="31">
        <f>7.3/5</f>
        <v>1.46</v>
      </c>
    </row>
    <row r="5" spans="1:10" ht="15.75" thickBot="1">
      <c r="A5" s="6"/>
      <c r="B5" s="1" t="s">
        <v>19</v>
      </c>
      <c r="C5" s="2"/>
      <c r="D5" s="20" t="s">
        <v>28</v>
      </c>
      <c r="E5" s="39">
        <v>28.18</v>
      </c>
      <c r="F5" s="14" t="s">
        <v>29</v>
      </c>
      <c r="G5" s="30">
        <v>191.96199999999999</v>
      </c>
      <c r="H5" s="30">
        <v>12.827</v>
      </c>
      <c r="I5" s="30">
        <v>14.419</v>
      </c>
      <c r="J5" s="31">
        <v>2.742</v>
      </c>
    </row>
    <row r="6" spans="1:10">
      <c r="A6" s="6"/>
      <c r="B6" s="1" t="s">
        <v>15</v>
      </c>
      <c r="C6" s="2"/>
      <c r="D6" s="20" t="s">
        <v>30</v>
      </c>
      <c r="E6" s="39">
        <v>2.2000000000000002</v>
      </c>
      <c r="F6" s="14" t="s">
        <v>31</v>
      </c>
      <c r="G6" s="30">
        <v>31</v>
      </c>
      <c r="H6" s="30">
        <v>0.3</v>
      </c>
      <c r="I6" s="30">
        <v>0.1</v>
      </c>
      <c r="J6" s="31">
        <v>7.3</v>
      </c>
    </row>
    <row r="7" spans="1:10">
      <c r="A7" s="6"/>
      <c r="B7" s="1" t="s">
        <v>44</v>
      </c>
      <c r="C7" s="2"/>
      <c r="D7" s="20" t="s">
        <v>32</v>
      </c>
      <c r="E7" s="34">
        <v>19.559999999999999</v>
      </c>
      <c r="F7" s="14" t="s">
        <v>33</v>
      </c>
      <c r="G7" s="30">
        <v>203.4</v>
      </c>
      <c r="H7" s="30">
        <v>4.4400000000000004</v>
      </c>
      <c r="I7" s="30">
        <v>5.64</v>
      </c>
      <c r="J7" s="31">
        <v>33.299999999999997</v>
      </c>
    </row>
    <row r="8" spans="1:10" ht="15.75" thickBot="1">
      <c r="A8" s="6"/>
      <c r="B8" s="1" t="s">
        <v>20</v>
      </c>
      <c r="C8" s="2"/>
      <c r="D8" s="20" t="s">
        <v>34</v>
      </c>
      <c r="E8" s="34">
        <v>2.72</v>
      </c>
      <c r="F8" s="14" t="s">
        <v>35</v>
      </c>
      <c r="G8" s="30">
        <v>32.729999999999997</v>
      </c>
      <c r="H8" s="30">
        <v>1.04</v>
      </c>
      <c r="I8" s="30">
        <v>0.12</v>
      </c>
      <c r="J8" s="31">
        <v>7.93</v>
      </c>
    </row>
    <row r="9" spans="1:10">
      <c r="A9" s="4"/>
      <c r="B9" s="10"/>
      <c r="C9" s="5"/>
      <c r="D9" s="19" t="s">
        <v>17</v>
      </c>
      <c r="E9" s="38">
        <f>SUM(E4:E8)</f>
        <v>56.900000000000006</v>
      </c>
      <c r="F9" s="24"/>
      <c r="G9" s="24">
        <f>SUM(G4:G8)</f>
        <v>470.69200000000001</v>
      </c>
      <c r="H9" s="15">
        <f>SUM(H4:H8)</f>
        <v>19.207000000000001</v>
      </c>
      <c r="I9" s="15">
        <f>SUM(I4:I8)</f>
        <v>20.379000000000001</v>
      </c>
      <c r="J9" s="26">
        <f>SUM(J4:J8)</f>
        <v>52.731999999999992</v>
      </c>
    </row>
    <row r="10" spans="1:10">
      <c r="A10" s="6"/>
      <c r="B10" s="2"/>
      <c r="C10" s="2"/>
      <c r="D10" s="20"/>
      <c r="E10" s="32"/>
      <c r="F10" s="16"/>
      <c r="G10" s="16"/>
      <c r="H10" s="16"/>
      <c r="I10" s="16"/>
      <c r="J10" s="27"/>
    </row>
    <row r="11" spans="1:10" ht="15.75" thickBot="1">
      <c r="A11" s="7"/>
      <c r="B11" s="8"/>
      <c r="C11" s="8"/>
      <c r="D11" s="21"/>
      <c r="E11" s="33"/>
      <c r="F11" s="17"/>
      <c r="G11" s="17"/>
      <c r="H11" s="17"/>
      <c r="I11" s="17"/>
      <c r="J11" s="29"/>
    </row>
    <row r="12" spans="1:10">
      <c r="A12" s="6"/>
      <c r="B12" s="1" t="s">
        <v>23</v>
      </c>
      <c r="C12" s="3"/>
      <c r="D12" s="48" t="s">
        <v>25</v>
      </c>
      <c r="E12" s="34">
        <v>6.43</v>
      </c>
      <c r="F12" s="36" t="s">
        <v>36</v>
      </c>
      <c r="G12" s="30">
        <f>14*0.5</f>
        <v>7</v>
      </c>
      <c r="H12" s="30">
        <f>0.6*0.5</f>
        <v>0.3</v>
      </c>
      <c r="I12" s="30">
        <v>0</v>
      </c>
      <c r="J12" s="31">
        <f>3.8*0.5</f>
        <v>1.9</v>
      </c>
    </row>
    <row r="13" spans="1:10">
      <c r="A13" s="6"/>
      <c r="B13" s="1" t="s">
        <v>18</v>
      </c>
      <c r="C13" s="3"/>
      <c r="D13" s="48" t="s">
        <v>37</v>
      </c>
      <c r="E13" s="34">
        <v>15.03</v>
      </c>
      <c r="F13" s="36" t="s">
        <v>38</v>
      </c>
      <c r="G13" s="30">
        <v>71.84</v>
      </c>
      <c r="H13" s="30">
        <v>1.6</v>
      </c>
      <c r="I13" s="30">
        <v>8.08</v>
      </c>
      <c r="J13" s="31">
        <v>6.64</v>
      </c>
    </row>
    <row r="14" spans="1:10">
      <c r="A14" s="6"/>
      <c r="B14" s="1" t="s">
        <v>19</v>
      </c>
      <c r="C14" s="3"/>
      <c r="D14" s="48" t="s">
        <v>39</v>
      </c>
      <c r="E14" s="34">
        <v>31.56</v>
      </c>
      <c r="F14" s="36" t="s">
        <v>40</v>
      </c>
      <c r="G14" s="30">
        <f>260.33*0.81</f>
        <v>210.8673</v>
      </c>
      <c r="H14" s="30">
        <f>15.4*0.81</f>
        <v>12.474000000000002</v>
      </c>
      <c r="I14" s="30">
        <f>18.9*0.81</f>
        <v>15.308999999999999</v>
      </c>
      <c r="J14" s="31">
        <f>5.6*0.81</f>
        <v>4.5359999999999996</v>
      </c>
    </row>
    <row r="15" spans="1:10">
      <c r="A15" s="6"/>
      <c r="B15" s="1" t="s">
        <v>45</v>
      </c>
      <c r="C15" s="3"/>
      <c r="D15" s="48" t="s">
        <v>41</v>
      </c>
      <c r="E15" s="34">
        <v>9.8699999999999992</v>
      </c>
      <c r="F15" s="36" t="s">
        <v>42</v>
      </c>
      <c r="G15" s="30">
        <v>101.333</v>
      </c>
      <c r="H15" s="30">
        <v>2.0670000000000002</v>
      </c>
      <c r="I15" s="30">
        <v>4.4669999999999996</v>
      </c>
      <c r="J15" s="31">
        <v>13.2</v>
      </c>
    </row>
    <row r="16" spans="1:10">
      <c r="A16" s="6"/>
      <c r="B16" s="1" t="s">
        <v>15</v>
      </c>
      <c r="C16" s="3"/>
      <c r="D16" s="48" t="s">
        <v>43</v>
      </c>
      <c r="E16" s="34">
        <v>1.32</v>
      </c>
      <c r="F16" s="36" t="s">
        <v>22</v>
      </c>
      <c r="G16" s="30">
        <v>41.7</v>
      </c>
      <c r="H16" s="30">
        <v>0.2</v>
      </c>
      <c r="I16" s="30">
        <v>0.1</v>
      </c>
      <c r="J16" s="31">
        <v>10.8</v>
      </c>
    </row>
    <row r="17" spans="1:10">
      <c r="A17" s="6"/>
      <c r="B17" s="1" t="s">
        <v>20</v>
      </c>
      <c r="C17" s="2"/>
      <c r="D17" s="20" t="s">
        <v>21</v>
      </c>
      <c r="E17" s="34">
        <v>3.89</v>
      </c>
      <c r="F17" s="40" t="s">
        <v>24</v>
      </c>
      <c r="G17" s="35">
        <v>49.1</v>
      </c>
      <c r="H17" s="16">
        <v>1.56</v>
      </c>
      <c r="I17" s="16">
        <v>0.19</v>
      </c>
      <c r="J17" s="27">
        <v>11.9</v>
      </c>
    </row>
    <row r="18" spans="1:10">
      <c r="A18" s="6"/>
      <c r="B18" s="9"/>
      <c r="C18" s="18"/>
      <c r="D18" s="22" t="s">
        <v>17</v>
      </c>
      <c r="E18" s="41">
        <f>SUM(E12:E17)</f>
        <v>68.099999999999994</v>
      </c>
      <c r="F18" s="23"/>
      <c r="G18" s="23">
        <f>SUM(G12:G17)</f>
        <v>481.84030000000001</v>
      </c>
      <c r="H18" s="25">
        <f>SUM(H12:H17)</f>
        <v>18.201000000000001</v>
      </c>
      <c r="I18" s="25">
        <f>SUM(I12:I17)</f>
        <v>28.146000000000001</v>
      </c>
      <c r="J18" s="28">
        <f>SUM(J12:J17)</f>
        <v>48.975999999999992</v>
      </c>
    </row>
    <row r="19" spans="1:10" ht="15.75" thickBot="1">
      <c r="A19" s="7"/>
      <c r="B19" s="8"/>
      <c r="C19" s="8"/>
      <c r="D19" s="21" t="s">
        <v>16</v>
      </c>
      <c r="E19" s="42">
        <f>E9+E18</f>
        <v>125</v>
      </c>
      <c r="F19" s="17"/>
      <c r="G19" s="37">
        <f>G9+G18</f>
        <v>952.53230000000008</v>
      </c>
      <c r="H19" s="17"/>
      <c r="I19" s="17"/>
      <c r="J19" s="29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лена</cp:lastModifiedBy>
  <cp:lastPrinted>2022-01-19T06:08:50Z</cp:lastPrinted>
  <dcterms:created xsi:type="dcterms:W3CDTF">2015-06-05T18:19:34Z</dcterms:created>
  <dcterms:modified xsi:type="dcterms:W3CDTF">2023-02-08T14:34:25Z</dcterms:modified>
</cp:coreProperties>
</file>