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7" i="1"/>
  <c r="I7"/>
  <c r="H7"/>
  <c r="G7"/>
  <c r="J13"/>
  <c r="I13"/>
  <c r="H13"/>
  <c r="G13"/>
  <c r="J4"/>
  <c r="H4"/>
  <c r="G4"/>
  <c r="E10"/>
  <c r="G19"/>
  <c r="J19"/>
  <c r="I19"/>
  <c r="H19"/>
  <c r="E19"/>
  <c r="E20"/>
  <c r="G10"/>
  <c r="G20"/>
  <c r="H10"/>
  <c r="I10"/>
  <c r="J10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<sst xmlns="http://schemas.openxmlformats.org/spreadsheetml/2006/main" count="54" uniqueCount="47">
  <si>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</si>
  <si>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</si>
  <si>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</si>
  <si>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</si>
  <si>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</si>
  <si>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</si>
  <si>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</si>
  <si>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</si>
  <si>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</si>
  <si>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</si>
  <si>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</si>
  <si>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</si>
  <si>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</si>
  <si>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</si>
  <si>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</si>
  <si>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</si>
  <si>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</si>
  <si>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</si>
  <si>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</si>
  <si>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</si>
  <si>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</si>
  <si>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</si>
  <si>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</si>
  <si>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</si>
  <si>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</si>
  <si>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</si>
  <si>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</si>
  <si>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Пюре картофельное</t>
  </si>
  <si>
    <t>1/100</t>
  </si>
  <si>
    <t>Чай с сахаром</t>
  </si>
  <si>
    <t>Гарнир</t>
  </si>
  <si>
    <t>Кондитерка</t>
  </si>
  <si>
    <t>Рагу из птицы</t>
  </si>
  <si>
    <t>50/125</t>
  </si>
  <si>
    <t>Огурец свежий</t>
  </si>
  <si>
    <t>Борщ из свежей капусты со сметаной</t>
  </si>
  <si>
    <t>200/10</t>
  </si>
  <si>
    <t>Филе трески в сметанном соусе</t>
  </si>
  <si>
    <t>37,5/50</t>
  </si>
  <si>
    <t>Помидор свежий</t>
  </si>
  <si>
    <t>1/30</t>
  </si>
  <si>
    <t>Апельсин</t>
  </si>
  <si>
    <t>1/2шт 1/75</t>
  </si>
  <si>
    <t>Печенье овсяное</t>
  </si>
  <si>
    <t>1/24</t>
  </si>
  <si>
    <t>Фрукт</t>
  </si>
  <si>
    <t>1/26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</si>
</sst>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49" fontId="7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14</v>
      </c>
      <c r="C1" s="51"/>
      <c r="D1" s="52"/>
      <c r="E1" t="s">
        <v>11</v>
      </c>
      <c r="F1" s="14"/>
      <c r="I1" t="s">
        <v>1</v>
      </c>
      <c r="J1" s="13">
        <v>45028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39</v>
      </c>
      <c r="E4" s="44">
        <v>3.86</v>
      </c>
      <c r="F4" s="45" t="s">
        <v>40</v>
      </c>
      <c r="G4" s="30">
        <f>14*0.3</f>
        <v>4.2</v>
      </c>
      <c r="H4" s="30">
        <f>0.6*0.3</f>
        <v>0.18</v>
      </c>
      <c r="I4" s="30">
        <v>0</v>
      </c>
      <c r="J4" s="31">
        <f>3.8*0.3</f>
        <v>1.1399999999999999</v>
      </c>
    </row>
    <row r="5" spans="1:10" ht="15.75" thickBot="1">
      <c r="A5" s="6"/>
      <c r="B5" s="1" t="s">
        <v>19</v>
      </c>
      <c r="C5" s="2"/>
      <c r="D5" s="20" t="s">
        <v>32</v>
      </c>
      <c r="E5" s="39">
        <v>37.22</v>
      </c>
      <c r="F5" s="14" t="s">
        <v>33</v>
      </c>
      <c r="G5" s="30">
        <v>336</v>
      </c>
      <c r="H5" s="30">
        <v>15.23</v>
      </c>
      <c r="I5" s="30">
        <v>18.55</v>
      </c>
      <c r="J5" s="31">
        <v>27.13</v>
      </c>
    </row>
    <row r="6" spans="1:10">
      <c r="A6" s="6"/>
      <c r="B6" s="1" t="s">
        <v>15</v>
      </c>
      <c r="C6" s="2"/>
      <c r="D6" s="20" t="s">
        <v>25</v>
      </c>
      <c r="E6" s="39">
        <v>2.2000000000000002</v>
      </c>
      <c r="F6" s="14" t="s">
        <v>26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45</v>
      </c>
      <c r="C7" s="2"/>
      <c r="D7" s="20" t="s">
        <v>41</v>
      </c>
      <c r="E7" s="34">
        <v>9.75</v>
      </c>
      <c r="F7" s="49" t="s">
        <v>42</v>
      </c>
      <c r="G7" s="30">
        <f>43*0.75</f>
        <v>32.25</v>
      </c>
      <c r="H7" s="30">
        <f>0.9*0.75</f>
        <v>0.67500000000000004</v>
      </c>
      <c r="I7" s="30">
        <f>0.2*0.75</f>
        <v>0.15000000000000002</v>
      </c>
      <c r="J7" s="31">
        <f>8.1*0.75</f>
        <v>6.0749999999999993</v>
      </c>
    </row>
    <row r="8" spans="1:10">
      <c r="A8" s="6"/>
      <c r="B8" s="1" t="s">
        <v>31</v>
      </c>
      <c r="C8" s="2"/>
      <c r="D8" s="20" t="s">
        <v>43</v>
      </c>
      <c r="E8" s="34">
        <v>6.76</v>
      </c>
      <c r="F8" s="14" t="s">
        <v>44</v>
      </c>
      <c r="G8" s="30">
        <v>96.14</v>
      </c>
      <c r="H8" s="30">
        <v>1.43</v>
      </c>
      <c r="I8" s="30">
        <v>3.1680000000000001</v>
      </c>
      <c r="J8" s="31">
        <v>15.795999999999999</v>
      </c>
    </row>
    <row r="9" spans="1:10" ht="15.75" thickBot="1">
      <c r="A9" s="6"/>
      <c r="B9" s="1" t="s">
        <v>20</v>
      </c>
      <c r="C9" s="2"/>
      <c r="D9" s="20" t="s">
        <v>21</v>
      </c>
      <c r="E9" s="34">
        <v>3.89</v>
      </c>
      <c r="F9" s="40" t="s">
        <v>24</v>
      </c>
      <c r="G9" s="35">
        <v>49.1</v>
      </c>
      <c r="H9" s="16">
        <v>1.56</v>
      </c>
      <c r="I9" s="16">
        <v>0.19</v>
      </c>
      <c r="J9" s="27">
        <v>11.9</v>
      </c>
    </row>
    <row r="10" spans="1:10">
      <c r="A10" s="4"/>
      <c r="B10" s="10"/>
      <c r="C10" s="5"/>
      <c r="D10" s="19" t="s">
        <v>17</v>
      </c>
      <c r="E10" s="38">
        <f>SUM(E4:E9)</f>
        <v>63.68</v>
      </c>
      <c r="F10" s="24"/>
      <c r="G10" s="24">
        <f>SUM(G4:G9)</f>
        <v>548.68999999999994</v>
      </c>
      <c r="H10" s="15">
        <f>SUM(H4:H9)</f>
        <v>19.375</v>
      </c>
      <c r="I10" s="15">
        <f>SUM(I4:I9)</f>
        <v>22.158000000000001</v>
      </c>
      <c r="J10" s="26">
        <f>SUM(J4:J9)</f>
        <v>69.340999999999994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 t="s">
        <v>34</v>
      </c>
      <c r="E13" s="34">
        <v>3.55</v>
      </c>
      <c r="F13" s="36" t="s">
        <v>46</v>
      </c>
      <c r="G13" s="30">
        <f>15*0.26</f>
        <v>3.9000000000000004</v>
      </c>
      <c r="H13" s="30">
        <f>0.8*0.26</f>
        <v>0.20800000000000002</v>
      </c>
      <c r="I13" s="30">
        <f>0.1*0.26</f>
        <v>2.6000000000000002E-2</v>
      </c>
      <c r="J13" s="31">
        <f>2.8*0.26</f>
        <v>0.72799999999999998</v>
      </c>
    </row>
    <row r="14" spans="1:10">
      <c r="A14" s="6"/>
      <c r="B14" s="1" t="s">
        <v>18</v>
      </c>
      <c r="C14" s="3"/>
      <c r="D14" s="48" t="s">
        <v>35</v>
      </c>
      <c r="E14" s="34">
        <v>11.12</v>
      </c>
      <c r="F14" s="36" t="s">
        <v>36</v>
      </c>
      <c r="G14" s="30">
        <v>96.68</v>
      </c>
      <c r="H14" s="30">
        <v>2.76</v>
      </c>
      <c r="I14" s="30">
        <v>4.96</v>
      </c>
      <c r="J14" s="31">
        <v>11.68</v>
      </c>
    </row>
    <row r="15" spans="1:10">
      <c r="A15" s="6"/>
      <c r="B15" s="1" t="s">
        <v>19</v>
      </c>
      <c r="C15" s="3"/>
      <c r="D15" s="48" t="s">
        <v>37</v>
      </c>
      <c r="E15" s="34">
        <v>31.57</v>
      </c>
      <c r="F15" s="36" t="s">
        <v>38</v>
      </c>
      <c r="G15" s="30">
        <v>118.74</v>
      </c>
      <c r="H15" s="30">
        <v>7.44</v>
      </c>
      <c r="I15" s="30">
        <v>7.35</v>
      </c>
      <c r="J15" s="31">
        <v>4.29</v>
      </c>
    </row>
    <row r="16" spans="1:10">
      <c r="A16" s="6"/>
      <c r="B16" s="1" t="s">
        <v>30</v>
      </c>
      <c r="C16" s="3"/>
      <c r="D16" s="48" t="s">
        <v>27</v>
      </c>
      <c r="E16" s="34">
        <v>9.8699999999999992</v>
      </c>
      <c r="F16" s="36" t="s">
        <v>28</v>
      </c>
      <c r="G16" s="30">
        <v>101.33</v>
      </c>
      <c r="H16" s="30">
        <v>2.0699999999999998</v>
      </c>
      <c r="I16" s="30">
        <v>4.47</v>
      </c>
      <c r="J16" s="31">
        <v>13.2</v>
      </c>
    </row>
    <row r="17" spans="1:10">
      <c r="A17" s="6"/>
      <c r="B17" s="1" t="s">
        <v>15</v>
      </c>
      <c r="C17" s="3"/>
      <c r="D17" s="48" t="s">
        <v>29</v>
      </c>
      <c r="E17" s="34">
        <v>1.32</v>
      </c>
      <c r="F17" s="36" t="s">
        <v>22</v>
      </c>
      <c r="G17" s="30">
        <v>41.7</v>
      </c>
      <c r="H17" s="30">
        <v>0.2</v>
      </c>
      <c r="I17" s="30">
        <v>0.1</v>
      </c>
      <c r="J17" s="31">
        <v>10.8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61.319999999999993</v>
      </c>
      <c r="F19" s="23"/>
      <c r="G19" s="23">
        <f>SUM(G13:G18)</f>
        <v>411.45</v>
      </c>
      <c r="H19" s="25">
        <f>SUM(H13:H18)</f>
        <v>14.238000000000001</v>
      </c>
      <c r="I19" s="25">
        <f>SUM(I13:I18)</f>
        <v>17.096</v>
      </c>
      <c r="J19" s="28">
        <f>SUM(J13:J18)</f>
        <v>52.597999999999999</v>
      </c>
    </row>
    <row r="20" spans="1:10" ht="15.75" thickBot="1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960.13999999999987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2023-04-06T14:04:26Z</dcterms:modified>
</cp:coreProperties>
</file>