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4" i="1" l="1"/>
  <c r="I4" i="1"/>
  <c r="H4" i="1"/>
  <c r="G4" i="1"/>
  <c r="G9" i="1" s="1"/>
  <c r="G19" i="1" s="1"/>
  <c r="J12" i="1"/>
  <c r="H12" i="1"/>
  <c r="G12" i="1"/>
  <c r="E9" i="1"/>
  <c r="G18" i="1"/>
  <c r="J18" i="1"/>
  <c r="I18" i="1"/>
  <c r="H18" i="1"/>
  <c r="E18" i="1"/>
  <c r="E19" i="1"/>
  <c r="H9" i="1"/>
  <c r="I9" i="1"/>
  <c r="J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<sst xmlns="http://schemas.openxmlformats.org/spreadsheetml/2006/main" count="51" uniqueCount="46">
  <si>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</si>
  <si>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</si>
  <si>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</si>
  <si>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</si>
  <si>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</si>
  <si>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</si>
  <si>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</si>
  <si>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</si>
  <si>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</si>
  <si>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</si>
  <si>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</si>
  <si>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</si>
  <si>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</si>
  <si>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</si>
  <si>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</si>
  <si>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</si>
  <si>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</si>
  <si>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</si>
  <si>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</si>
  <si>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</si>
  <si>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</si>
  <si>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</si>
  <si>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</si>
  <si>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</si>
  <si>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</si>
  <si>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</si>
  <si>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Чай с сахаром, лимоном</t>
  </si>
  <si>
    <t>200/7</t>
  </si>
  <si>
    <t>1/18</t>
  </si>
  <si>
    <t>Котлета "Домашняя"</t>
  </si>
  <si>
    <t>1/81</t>
  </si>
  <si>
    <t>Пюре картофельное</t>
  </si>
  <si>
    <t>1/100</t>
  </si>
  <si>
    <t>Гарнир</t>
  </si>
  <si>
    <t>Батон нарезной</t>
  </si>
  <si>
    <t>Огурец свежий</t>
  </si>
  <si>
    <t>1/28</t>
  </si>
  <si>
    <t>Омлет с сыром "Российским"</t>
  </si>
  <si>
    <t>1/115</t>
  </si>
  <si>
    <t>Конверт с яблочной начинкой</t>
  </si>
  <si>
    <t>1/60</t>
  </si>
  <si>
    <t>Выпечка</t>
  </si>
  <si>
    <t>1/48</t>
  </si>
  <si>
    <t>Щи из свежей капусты со сметаной</t>
  </si>
  <si>
    <t>200/9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</si>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</sst>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45056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23</v>
      </c>
      <c r="C4" s="5"/>
      <c r="D4" s="43" t="s">
        <v>35</v>
      </c>
      <c r="E4" s="44">
        <v>3.88</v>
      </c>
      <c r="F4" s="45" t="s">
        <v>36</v>
      </c>
      <c r="G4" s="30">
        <f>15*0.28</f>
        <v>4.2</v>
      </c>
      <c r="H4" s="30">
        <f>0.8*0.28</f>
        <v>0.22400000000000003</v>
      </c>
      <c r="I4" s="30">
        <f>0.1*0.28</f>
        <v>2.8000000000000004E-2</v>
      </c>
      <c r="J4" s="31">
        <f>2.8*0.28</f>
        <v>0.78400000000000003</v>
      </c>
    </row>
    <row r="5" spans="1:10" ht="15" thickBot="1" x14ac:dyDescent="0.35">
      <c r="A5" s="6"/>
      <c r="B5" s="1" t="s">
        <v>19</v>
      </c>
      <c r="C5" s="2"/>
      <c r="D5" s="20" t="s">
        <v>37</v>
      </c>
      <c r="E5" s="39">
        <v>28.18</v>
      </c>
      <c r="F5" s="14" t="s">
        <v>38</v>
      </c>
      <c r="G5" s="30">
        <v>191.96</v>
      </c>
      <c r="H5" s="30">
        <v>12.83</v>
      </c>
      <c r="I5" s="30">
        <v>14.42</v>
      </c>
      <c r="J5" s="31">
        <v>2.74</v>
      </c>
    </row>
    <row r="6" spans="1:10" x14ac:dyDescent="0.3">
      <c r="A6" s="6"/>
      <c r="B6" s="1" t="s">
        <v>15</v>
      </c>
      <c r="C6" s="2"/>
      <c r="D6" s="20" t="s">
        <v>26</v>
      </c>
      <c r="E6" s="39">
        <v>2.2000000000000002</v>
      </c>
      <c r="F6" s="14" t="s">
        <v>27</v>
      </c>
      <c r="G6" s="30">
        <v>31</v>
      </c>
      <c r="H6" s="30">
        <v>0.3</v>
      </c>
      <c r="I6" s="30">
        <v>0.1</v>
      </c>
      <c r="J6" s="31">
        <v>7.3</v>
      </c>
    </row>
    <row r="7" spans="1:10" x14ac:dyDescent="0.3">
      <c r="A7" s="6"/>
      <c r="B7" s="1" t="s">
        <v>41</v>
      </c>
      <c r="C7" s="2"/>
      <c r="D7" s="20" t="s">
        <v>39</v>
      </c>
      <c r="E7" s="34">
        <v>20.73</v>
      </c>
      <c r="F7" s="14" t="s">
        <v>40</v>
      </c>
      <c r="G7" s="30">
        <v>105.42</v>
      </c>
      <c r="H7" s="30">
        <v>1.2</v>
      </c>
      <c r="I7" s="30">
        <v>4.08</v>
      </c>
      <c r="J7" s="31">
        <v>15.6</v>
      </c>
    </row>
    <row r="8" spans="1:10" ht="15" thickBot="1" x14ac:dyDescent="0.35">
      <c r="A8" s="6"/>
      <c r="B8" s="1" t="s">
        <v>20</v>
      </c>
      <c r="C8" s="2"/>
      <c r="D8" s="20" t="s">
        <v>34</v>
      </c>
      <c r="E8" s="34">
        <v>2.11</v>
      </c>
      <c r="F8" s="14" t="s">
        <v>28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 x14ac:dyDescent="0.3">
      <c r="A9" s="4"/>
      <c r="B9" s="10"/>
      <c r="C9" s="5"/>
      <c r="D9" s="19" t="s">
        <v>17</v>
      </c>
      <c r="E9" s="38">
        <f>SUM(E4:E8)</f>
        <v>57.100000000000009</v>
      </c>
      <c r="F9" s="24"/>
      <c r="G9" s="24">
        <f>SUM(G4:G8)</f>
        <v>365.31</v>
      </c>
      <c r="H9" s="15">
        <f>SUM(H4:H8)</f>
        <v>15.594000000000001</v>
      </c>
      <c r="I9" s="15">
        <f>SUM(I4:I8)</f>
        <v>18.748000000000001</v>
      </c>
      <c r="J9" s="26">
        <f>SUM(J4:J8)</f>
        <v>34.353999999999999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23</v>
      </c>
      <c r="C12" s="3"/>
      <c r="D12" s="48" t="s">
        <v>25</v>
      </c>
      <c r="E12" s="34">
        <v>6.22</v>
      </c>
      <c r="F12" s="36" t="s">
        <v>42</v>
      </c>
      <c r="G12" s="30">
        <f>14*0.48</f>
        <v>6.72</v>
      </c>
      <c r="H12" s="30">
        <f>0.6*0.48</f>
        <v>0.28799999999999998</v>
      </c>
      <c r="I12" s="30">
        <v>0</v>
      </c>
      <c r="J12" s="31">
        <f>3.8*0.48</f>
        <v>1.8239999999999998</v>
      </c>
    </row>
    <row r="13" spans="1:10" x14ac:dyDescent="0.3">
      <c r="A13" s="6"/>
      <c r="B13" s="1" t="s">
        <v>18</v>
      </c>
      <c r="C13" s="3"/>
      <c r="D13" s="48" t="s">
        <v>43</v>
      </c>
      <c r="E13" s="34">
        <v>8.64</v>
      </c>
      <c r="F13" s="36" t="s">
        <v>44</v>
      </c>
      <c r="G13" s="30">
        <v>71.84</v>
      </c>
      <c r="H13" s="30">
        <v>1.6</v>
      </c>
      <c r="I13" s="30">
        <v>8.08</v>
      </c>
      <c r="J13" s="31">
        <v>6.64</v>
      </c>
    </row>
    <row r="14" spans="1:10" x14ac:dyDescent="0.3">
      <c r="A14" s="6"/>
      <c r="B14" s="1" t="s">
        <v>19</v>
      </c>
      <c r="C14" s="3"/>
      <c r="D14" s="48" t="s">
        <v>29</v>
      </c>
      <c r="E14" s="34">
        <v>31.12</v>
      </c>
      <c r="F14" s="36" t="s">
        <v>30</v>
      </c>
      <c r="G14" s="30">
        <v>210.87</v>
      </c>
      <c r="H14" s="30">
        <v>12.47</v>
      </c>
      <c r="I14" s="30">
        <v>15.31</v>
      </c>
      <c r="J14" s="31">
        <v>4.54</v>
      </c>
    </row>
    <row r="15" spans="1:10" x14ac:dyDescent="0.3">
      <c r="A15" s="6"/>
      <c r="B15" s="1" t="s">
        <v>33</v>
      </c>
      <c r="C15" s="3"/>
      <c r="D15" s="48" t="s">
        <v>31</v>
      </c>
      <c r="E15" s="34">
        <v>9.8699999999999992</v>
      </c>
      <c r="F15" s="36" t="s">
        <v>32</v>
      </c>
      <c r="G15" s="30">
        <v>101.33</v>
      </c>
      <c r="H15" s="30">
        <v>2.0699999999999998</v>
      </c>
      <c r="I15" s="30">
        <v>4.47</v>
      </c>
      <c r="J15" s="31">
        <v>13.2</v>
      </c>
    </row>
    <row r="16" spans="1:10" x14ac:dyDescent="0.3">
      <c r="A16" s="6"/>
      <c r="B16" s="1" t="s">
        <v>15</v>
      </c>
      <c r="C16" s="3"/>
      <c r="D16" s="48" t="s">
        <v>45</v>
      </c>
      <c r="E16" s="34">
        <v>8.16</v>
      </c>
      <c r="F16" s="36" t="s">
        <v>22</v>
      </c>
      <c r="G16" s="30">
        <v>61.2</v>
      </c>
      <c r="H16" s="30">
        <v>0.2</v>
      </c>
      <c r="I16" s="30">
        <v>0</v>
      </c>
      <c r="J16" s="31">
        <v>14.8</v>
      </c>
    </row>
    <row r="17" spans="1:10" x14ac:dyDescent="0.3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 x14ac:dyDescent="0.3">
      <c r="A18" s="6"/>
      <c r="B18" s="9"/>
      <c r="C18" s="18"/>
      <c r="D18" s="22" t="s">
        <v>17</v>
      </c>
      <c r="E18" s="41">
        <f>SUM(E12:E17)</f>
        <v>67.900000000000006</v>
      </c>
      <c r="F18" s="23"/>
      <c r="G18" s="23">
        <f>SUM(G12:G17)</f>
        <v>501.06</v>
      </c>
      <c r="H18" s="25">
        <f>SUM(H12:H17)</f>
        <v>18.187999999999999</v>
      </c>
      <c r="I18" s="25">
        <f>SUM(I12:I17)</f>
        <v>28.05</v>
      </c>
      <c r="J18" s="28">
        <f>SUM(J12:J17)</f>
        <v>52.903999999999996</v>
      </c>
    </row>
    <row r="19" spans="1:10" ht="15" thickBot="1" x14ac:dyDescent="0.35">
      <c r="A19" s="7"/>
      <c r="B19" s="8"/>
      <c r="C19" s="8"/>
      <c r="D19" s="21" t="s">
        <v>16</v>
      </c>
      <c r="E19" s="42">
        <f>E9+E18</f>
        <v>125.00000000000001</v>
      </c>
      <c r="F19" s="17"/>
      <c r="G19" s="37">
        <f>G9+G18</f>
        <v>866.37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2023-05-03T07:45:48Z</dcterms:modified>
</cp:coreProperties>
</file>