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4" i="1" l="1"/>
  <c r="I14" i="1"/>
  <c r="H14" i="1"/>
  <c r="G14" i="1"/>
  <c r="J7" i="1" l="1"/>
  <c r="I7" i="1"/>
  <c r="H7" i="1"/>
  <c r="G7" i="1"/>
  <c r="E10" i="1" l="1"/>
  <c r="G18" i="1" l="1"/>
  <c r="J18" i="1"/>
  <c r="I18" i="1"/>
  <c r="H18" i="1"/>
  <c r="E18" i="1" l="1"/>
  <c r="E19" i="1" l="1"/>
  <c r="G10" i="1" l="1"/>
  <c r="G19" i="1" s="1"/>
  <c r="H10" i="1"/>
  <c r="I10" i="1"/>
  <c r="J10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<sst xmlns="http://schemas.openxmlformats.org/spreadsheetml/2006/main" count="52" uniqueCount="47">
  <si>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</si>
  <si>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</si>
  <si>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</si>
  <si>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</si>
  <si>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</si>
  <si>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</si>
  <si>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</si>
  <si>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</si>
  <si>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</si>
  <si>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</si>
  <si>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</si>
  <si>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</si>
  <si>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</si>
  <si>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</si>
  <si>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</si>
  <si>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</si>
  <si>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</si>
  <si>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</si>
  <si>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</si>
  <si>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</si>
  <si>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</si>
  <si>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</si>
  <si>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</si>
  <si>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</si>
  <si>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</si>
  <si>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</si>
  <si>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хлеб</t>
  </si>
  <si>
    <t>Батон нарезной</t>
  </si>
  <si>
    <t>1/20</t>
  </si>
  <si>
    <t>Чай с сахаром</t>
  </si>
  <si>
    <t>Закуска</t>
  </si>
  <si>
    <t>Макароны с сыром</t>
  </si>
  <si>
    <t>100/20</t>
  </si>
  <si>
    <t>Зеленый горошек</t>
  </si>
  <si>
    <t>1/44</t>
  </si>
  <si>
    <t>Яблоко</t>
  </si>
  <si>
    <t>1/170</t>
  </si>
  <si>
    <t>Слойка с брусникой</t>
  </si>
  <si>
    <t>1/60</t>
  </si>
  <si>
    <t>Фрукт</t>
  </si>
  <si>
    <t>Выпечка</t>
  </si>
  <si>
    <t>Рассольник "Ленинградский" с курой, сметаной</t>
  </si>
  <si>
    <t>13/200/10</t>
  </si>
  <si>
    <t>Капуста, тушенная с сосисками</t>
  </si>
  <si>
    <t>50/100</t>
  </si>
  <si>
    <t>Помидор свежий</t>
  </si>
  <si>
    <t>Компот-ассорти из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</si>
</sst>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1" sqref="H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44517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25</v>
      </c>
      <c r="C4" s="5"/>
      <c r="D4" s="20" t="s">
        <v>31</v>
      </c>
      <c r="E4" s="50">
        <v>14.62</v>
      </c>
      <c r="F4" s="49" t="s">
        <v>32</v>
      </c>
      <c r="G4" s="38">
        <v>240.96</v>
      </c>
      <c r="H4" s="38">
        <v>8.8800000000000008</v>
      </c>
      <c r="I4" s="38">
        <v>10.68</v>
      </c>
      <c r="J4" s="39">
        <v>27</v>
      </c>
    </row>
    <row r="5" spans="1:10" ht="15" thickBot="1" x14ac:dyDescent="0.35">
      <c r="A5" s="6"/>
      <c r="B5" s="1" t="s">
        <v>30</v>
      </c>
      <c r="C5" s="2"/>
      <c r="D5" s="21" t="s">
        <v>33</v>
      </c>
      <c r="E5" s="52">
        <v>7.69</v>
      </c>
      <c r="F5" s="15" t="s">
        <v>34</v>
      </c>
      <c r="G5" s="32">
        <v>108</v>
      </c>
      <c r="H5" s="32">
        <v>0.7</v>
      </c>
      <c r="I5" s="32">
        <v>8.1</v>
      </c>
      <c r="J5" s="33">
        <v>7.9</v>
      </c>
    </row>
    <row r="6" spans="1:10" ht="15" thickBot="1" x14ac:dyDescent="0.35">
      <c r="A6" s="6"/>
      <c r="B6" s="1" t="s">
        <v>17</v>
      </c>
      <c r="C6" s="2"/>
      <c r="D6" s="21" t="s">
        <v>29</v>
      </c>
      <c r="E6" s="52">
        <v>1.1200000000000001</v>
      </c>
      <c r="F6" s="15" t="s">
        <v>19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 t="s">
        <v>39</v>
      </c>
      <c r="C7" s="2"/>
      <c r="D7" s="21" t="s">
        <v>35</v>
      </c>
      <c r="E7" s="52">
        <v>15.98</v>
      </c>
      <c r="F7" s="15" t="s">
        <v>36</v>
      </c>
      <c r="G7" s="32">
        <f>47*1.7</f>
        <v>79.899999999999991</v>
      </c>
      <c r="H7" s="32">
        <f>0.41*1.7</f>
        <v>0.69699999999999995</v>
      </c>
      <c r="I7" s="32">
        <f>0.4*1.7</f>
        <v>0.68</v>
      </c>
      <c r="J7" s="33">
        <f>9.8*1.7</f>
        <v>16.66</v>
      </c>
    </row>
    <row r="8" spans="1:10" ht="15" thickBot="1" x14ac:dyDescent="0.35">
      <c r="A8" s="6"/>
      <c r="B8" s="1" t="s">
        <v>40</v>
      </c>
      <c r="C8" s="2"/>
      <c r="D8" s="21" t="s">
        <v>37</v>
      </c>
      <c r="E8" s="52">
        <v>13.24</v>
      </c>
      <c r="F8" s="15" t="s">
        <v>38</v>
      </c>
      <c r="G8" s="32">
        <v>178.8</v>
      </c>
      <c r="H8" s="32">
        <v>2.46</v>
      </c>
      <c r="I8" s="32">
        <v>7.32</v>
      </c>
      <c r="J8" s="33">
        <v>26.52</v>
      </c>
    </row>
    <row r="9" spans="1:10" ht="15" thickBot="1" x14ac:dyDescent="0.35">
      <c r="A9" s="7"/>
      <c r="B9" s="1" t="s">
        <v>26</v>
      </c>
      <c r="C9" s="8"/>
      <c r="D9" s="22" t="s">
        <v>27</v>
      </c>
      <c r="E9" s="50">
        <v>1.35</v>
      </c>
      <c r="F9" s="42" t="s">
        <v>28</v>
      </c>
      <c r="G9" s="18">
        <v>32.729999999999997</v>
      </c>
      <c r="H9" s="18">
        <v>1.04</v>
      </c>
      <c r="I9" s="18">
        <v>0.12</v>
      </c>
      <c r="J9" s="31">
        <v>7.93</v>
      </c>
    </row>
    <row r="10" spans="1:10" x14ac:dyDescent="0.3">
      <c r="A10" s="4"/>
      <c r="B10" s="10"/>
      <c r="C10" s="5"/>
      <c r="D10" s="20" t="s">
        <v>22</v>
      </c>
      <c r="E10" s="51">
        <f>SUM(E4:E9)</f>
        <v>54</v>
      </c>
      <c r="F10" s="26"/>
      <c r="G10" s="26">
        <f>SUM(G4:G9)</f>
        <v>682.09</v>
      </c>
      <c r="H10" s="16">
        <f>SUM(H4:H9)</f>
        <v>13.976999999999997</v>
      </c>
      <c r="I10" s="16">
        <f>SUM(I4:I9)</f>
        <v>27.000000000000004</v>
      </c>
      <c r="J10" s="28">
        <f>SUM(J4:J9)</f>
        <v>96.81</v>
      </c>
    </row>
    <row r="11" spans="1:10" x14ac:dyDescent="0.3">
      <c r="A11" s="6"/>
      <c r="B11" s="2"/>
      <c r="C11" s="2"/>
      <c r="D11" s="21"/>
      <c r="E11" s="40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41"/>
      <c r="F12" s="18"/>
      <c r="G12" s="18"/>
      <c r="H12" s="18"/>
      <c r="I12" s="18"/>
      <c r="J12" s="31"/>
    </row>
    <row r="13" spans="1:10" ht="14.4" customHeight="1" x14ac:dyDescent="0.3">
      <c r="A13" s="6" t="s">
        <v>11</v>
      </c>
      <c r="B13" s="1" t="s">
        <v>23</v>
      </c>
      <c r="C13" s="3"/>
      <c r="D13" s="23" t="s">
        <v>41</v>
      </c>
      <c r="E13" s="43">
        <v>16.39</v>
      </c>
      <c r="F13" s="45" t="s">
        <v>42</v>
      </c>
      <c r="G13" s="36">
        <v>84</v>
      </c>
      <c r="H13" s="36">
        <v>6.96</v>
      </c>
      <c r="I13" s="36">
        <v>1.28</v>
      </c>
      <c r="J13" s="37">
        <v>11.12</v>
      </c>
    </row>
    <row r="14" spans="1:10" x14ac:dyDescent="0.3">
      <c r="A14" s="6"/>
      <c r="B14" s="1" t="s">
        <v>16</v>
      </c>
      <c r="C14" s="2"/>
      <c r="D14" s="21" t="s">
        <v>43</v>
      </c>
      <c r="E14" s="43">
        <v>26.18</v>
      </c>
      <c r="F14" s="15" t="s">
        <v>44</v>
      </c>
      <c r="G14" s="34">
        <f>128.2*1.5</f>
        <v>192.29999999999998</v>
      </c>
      <c r="H14" s="34">
        <f>9.1*1.5</f>
        <v>13.649999999999999</v>
      </c>
      <c r="I14" s="34">
        <f>9*1.5</f>
        <v>13.5</v>
      </c>
      <c r="J14" s="35">
        <f>2.4*1.5</f>
        <v>3.5999999999999996</v>
      </c>
    </row>
    <row r="15" spans="1:10" x14ac:dyDescent="0.3">
      <c r="A15" s="6"/>
      <c r="B15" s="1" t="s">
        <v>30</v>
      </c>
      <c r="C15" s="2"/>
      <c r="D15" s="21" t="s">
        <v>45</v>
      </c>
      <c r="E15" s="43">
        <v>3.23</v>
      </c>
      <c r="F15" s="15" t="s">
        <v>28</v>
      </c>
      <c r="G15" s="34">
        <f>53/5</f>
        <v>10.6</v>
      </c>
      <c r="H15" s="34">
        <f>0.81/5</f>
        <v>0.16200000000000001</v>
      </c>
      <c r="I15" s="34">
        <f>0.31/5</f>
        <v>6.2E-2</v>
      </c>
      <c r="J15" s="35">
        <f>11.54/5</f>
        <v>2.3079999999999998</v>
      </c>
    </row>
    <row r="16" spans="1:10" x14ac:dyDescent="0.3">
      <c r="A16" s="6"/>
      <c r="B16" s="1" t="s">
        <v>17</v>
      </c>
      <c r="C16" s="2"/>
      <c r="D16" s="21" t="s">
        <v>46</v>
      </c>
      <c r="E16" s="43">
        <v>5.86</v>
      </c>
      <c r="F16" s="15" t="s">
        <v>19</v>
      </c>
      <c r="G16" s="34">
        <v>49</v>
      </c>
      <c r="H16" s="34">
        <v>0.4</v>
      </c>
      <c r="I16" s="34">
        <v>0.2</v>
      </c>
      <c r="J16" s="35">
        <v>11.5</v>
      </c>
    </row>
    <row r="17" spans="1:10" x14ac:dyDescent="0.3">
      <c r="A17" s="6"/>
      <c r="B17" s="1" t="s">
        <v>24</v>
      </c>
      <c r="C17" s="2"/>
      <c r="D17" s="21" t="s">
        <v>20</v>
      </c>
      <c r="E17" s="43">
        <v>2.34</v>
      </c>
      <c r="F17" s="44" t="s">
        <v>21</v>
      </c>
      <c r="G17" s="44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22</v>
      </c>
      <c r="E18" s="48">
        <f>SUM(E13:E17)</f>
        <v>54</v>
      </c>
      <c r="F18" s="25"/>
      <c r="G18" s="25">
        <f>SUM(G13:G17)</f>
        <v>385</v>
      </c>
      <c r="H18" s="27">
        <f>SUM(H13:H17)</f>
        <v>22.731999999999996</v>
      </c>
      <c r="I18" s="27">
        <f>SUM(I13:I17)</f>
        <v>15.231999999999998</v>
      </c>
      <c r="J18" s="30">
        <f>SUM(J13:J17)</f>
        <v>40.427999999999997</v>
      </c>
    </row>
    <row r="19" spans="1:10" ht="15" thickBot="1" x14ac:dyDescent="0.35">
      <c r="A19" s="7"/>
      <c r="B19" s="8"/>
      <c r="C19" s="8"/>
      <c r="D19" s="22" t="s">
        <v>18</v>
      </c>
      <c r="E19" s="46">
        <f>E10+E18</f>
        <v>108</v>
      </c>
      <c r="F19" s="18"/>
      <c r="G19" s="47">
        <f>G10+G18</f>
        <v>1067.0900000000001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2021-11-16T06:46:28Z</dcterms:modified>
</cp:coreProperties>
</file>