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H11" i="1"/>
  <c r="G11" i="1"/>
  <c r="J6" i="1" l="1"/>
  <c r="I6" i="1"/>
  <c r="H6" i="1"/>
  <c r="G6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<sst xmlns="http://schemas.openxmlformats.org/spreadsheetml/2006/main" count="45" uniqueCount="41">
  <si>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</si>
  <si>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</si>
  <si>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</si>
  <si>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</si>
  <si>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</si>
  <si>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</si>
  <si>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</si>
  <si>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</si>
  <si>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</si>
  <si>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</si>
  <si>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</si>
  <si>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</si>
  <si>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</si>
  <si>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</si>
  <si>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</si>
  <si>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</si>
  <si>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</si>
  <si>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</si>
  <si>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</si>
  <si>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</si>
  <si>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</si>
  <si>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</si>
  <si>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</si>
  <si>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</si>
  <si>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</si>
  <si>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</si>
  <si>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</si>
  <si>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</si>
  <si>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</si>
  <si>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Фрукт</t>
  </si>
  <si>
    <t>Запеканка из творога со сгущенкой</t>
  </si>
  <si>
    <t>100/30</t>
  </si>
  <si>
    <t>Груша</t>
  </si>
  <si>
    <t>1/2 шт 1/95</t>
  </si>
  <si>
    <t>Помидор свежий</t>
  </si>
  <si>
    <t>1/53</t>
  </si>
  <si>
    <t>Щи из свежей капусты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</si>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</sst>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30</v>
      </c>
      <c r="E4" s="47">
        <v>32.130000000000003</v>
      </c>
      <c r="F4" s="46" t="s">
        <v>31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28</v>
      </c>
      <c r="E5" s="49">
        <v>1.32</v>
      </c>
      <c r="F5" s="15" t="s">
        <v>18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29</v>
      </c>
      <c r="C6" s="2"/>
      <c r="D6" s="21" t="s">
        <v>32</v>
      </c>
      <c r="E6" s="49">
        <v>14.4</v>
      </c>
      <c r="F6" s="54" t="s">
        <v>33</v>
      </c>
      <c r="G6" s="32">
        <f>47*0.95</f>
        <v>44.65</v>
      </c>
      <c r="H6" s="32">
        <f>0.4*0.95</f>
        <v>0.38</v>
      </c>
      <c r="I6" s="32">
        <f>0.3*0.95</f>
        <v>0.28499999999999998</v>
      </c>
      <c r="J6" s="33">
        <f>10.3*0.95</f>
        <v>9.7850000000000001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49.02</v>
      </c>
      <c r="F8" s="26"/>
      <c r="G8" s="26">
        <f>SUM(G4:G7)</f>
        <v>302.08</v>
      </c>
      <c r="H8" s="16">
        <f>SUM(H4:H7)</f>
        <v>17.319999999999997</v>
      </c>
      <c r="I8" s="16">
        <f>SUM(I4:I7)</f>
        <v>6.8049999999999997</v>
      </c>
      <c r="J8" s="28">
        <f>SUM(J4:J7)</f>
        <v>44.515000000000001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26</v>
      </c>
      <c r="C11" s="3"/>
      <c r="D11" s="23" t="s">
        <v>34</v>
      </c>
      <c r="E11" s="40">
        <v>10.41</v>
      </c>
      <c r="F11" s="42" t="s">
        <v>35</v>
      </c>
      <c r="G11" s="34">
        <f>14*0.53</f>
        <v>7.42</v>
      </c>
      <c r="H11" s="34">
        <f>0.6*0.53</f>
        <v>0.318</v>
      </c>
      <c r="I11" s="34">
        <v>0</v>
      </c>
      <c r="J11" s="35">
        <f>3.8*0.53</f>
        <v>2.0139999999999998</v>
      </c>
    </row>
    <row r="12" spans="1:10" x14ac:dyDescent="0.3">
      <c r="A12" s="6"/>
      <c r="B12" s="1" t="s">
        <v>20</v>
      </c>
      <c r="C12" s="3"/>
      <c r="D12" s="23" t="s">
        <v>36</v>
      </c>
      <c r="E12" s="40">
        <v>9.5299999999999994</v>
      </c>
      <c r="F12" s="42" t="s">
        <v>37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21</v>
      </c>
      <c r="C13" s="3"/>
      <c r="D13" s="23" t="s">
        <v>38</v>
      </c>
      <c r="E13" s="40">
        <v>32.04</v>
      </c>
      <c r="F13" s="42" t="s">
        <v>39</v>
      </c>
      <c r="G13" s="34">
        <f>224/20*150</f>
        <v>1680</v>
      </c>
      <c r="H13" s="34">
        <f>14.6/200*150</f>
        <v>10.95</v>
      </c>
      <c r="I13" s="34">
        <f>4.7/200*150</f>
        <v>3.5249999999999999</v>
      </c>
      <c r="J13" s="35">
        <f>30.8/200*150</f>
        <v>23.1</v>
      </c>
    </row>
    <row r="14" spans="1:10" x14ac:dyDescent="0.3">
      <c r="A14" s="6"/>
      <c r="B14" s="1" t="s">
        <v>15</v>
      </c>
      <c r="C14" s="3"/>
      <c r="D14" s="23" t="s">
        <v>40</v>
      </c>
      <c r="E14" s="40">
        <v>14</v>
      </c>
      <c r="F14" s="42" t="s">
        <v>18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22</v>
      </c>
      <c r="C15" s="2"/>
      <c r="D15" s="21" t="s">
        <v>23</v>
      </c>
      <c r="E15" s="40">
        <v>2</v>
      </c>
      <c r="F15" s="50" t="s">
        <v>27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5">
        <f>SUM(E11:E15)</f>
        <v>67.97999999999999</v>
      </c>
      <c r="F16" s="25"/>
      <c r="G16" s="25">
        <f>SUM(G11:G15)</f>
        <v>1900.36</v>
      </c>
      <c r="H16" s="27">
        <f>SUM(H11:H15)</f>
        <v>15.427999999999999</v>
      </c>
      <c r="I16" s="27">
        <f>SUM(I11:I15)</f>
        <v>11.795</v>
      </c>
      <c r="J16" s="30">
        <f>SUM(J11:J15)</f>
        <v>63.654000000000003</v>
      </c>
    </row>
    <row r="17" spans="1:10" ht="15" thickBot="1" x14ac:dyDescent="0.35">
      <c r="A17" s="7"/>
      <c r="B17" s="8"/>
      <c r="C17" s="8"/>
      <c r="D17" s="22" t="s">
        <v>16</v>
      </c>
      <c r="E17" s="43">
        <f>E8+E16</f>
        <v>117</v>
      </c>
      <c r="F17" s="18"/>
      <c r="G17" s="44">
        <f>G8+G16</f>
        <v>2202.44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2022-01-31T06:56:22Z</dcterms:modified>
</cp:coreProperties>
</file>