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5" i="1" l="1"/>
  <c r="I5" i="1"/>
  <c r="H5" i="1"/>
  <c r="G5" i="1"/>
  <c r="J4" i="1" l="1"/>
  <c r="I4" i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<sst xmlns="http://schemas.openxmlformats.org/spreadsheetml/2006/main" count="54" uniqueCount="49">
  <si>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</si>
  <si>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</si>
  <si>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</si>
  <si>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</si>
  <si>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</si>
  <si>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</si>
  <si>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</si>
  <si>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</si>
  <si>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</si>
  <si>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</si>
  <si>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</si>
  <si>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</si>
  <si>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</si>
  <si>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</si>
  <si>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</si>
  <si>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</si>
  <si>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</si>
  <si>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</si>
  <si>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</si>
  <si>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</si>
  <si>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</si>
  <si>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</si>
  <si>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</si>
  <si>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</si>
  <si>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</si>
  <si>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</si>
  <si>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</si>
  <si>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Фрукт</t>
  </si>
  <si>
    <t>Яблоко</t>
  </si>
  <si>
    <t>200/10</t>
  </si>
  <si>
    <t>Огурец свежий</t>
  </si>
  <si>
    <t>1/47</t>
  </si>
  <si>
    <t>Котлета рыбная из трески с маслом</t>
  </si>
  <si>
    <t>50/5</t>
  </si>
  <si>
    <t>Пюре картофельное</t>
  </si>
  <si>
    <t>1/100</t>
  </si>
  <si>
    <t>Чай с сахаром, лимоном</t>
  </si>
  <si>
    <t>200/7</t>
  </si>
  <si>
    <t>1/140</t>
  </si>
  <si>
    <t>Гарнир</t>
  </si>
  <si>
    <t>Закуска</t>
  </si>
  <si>
    <t>Помоидор свежий</t>
  </si>
  <si>
    <t>1/30</t>
  </si>
  <si>
    <t>Суп крестьянский со сметаной</t>
  </si>
  <si>
    <t>Птица, тушенная в соусе сметанном</t>
  </si>
  <si>
    <t>50/50</t>
  </si>
  <si>
    <t>Греча рассыпчатая</t>
  </si>
  <si>
    <t>Компот из клубники</t>
  </si>
  <si>
    <t xml:space="preserve"> 2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</si>
</sst>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44624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40</v>
      </c>
      <c r="C4" s="5"/>
      <c r="D4" s="20" t="s">
        <v>30</v>
      </c>
      <c r="E4" s="48">
        <v>9.26</v>
      </c>
      <c r="F4" s="44" t="s">
        <v>31</v>
      </c>
      <c r="G4" s="50">
        <f>15*0.47</f>
        <v>7.05</v>
      </c>
      <c r="H4" s="50">
        <f>0.8*0.47</f>
        <v>0.376</v>
      </c>
      <c r="I4" s="50">
        <f>0.1*0.47</f>
        <v>4.7E-2</v>
      </c>
      <c r="J4" s="51">
        <f>2.8*0.47</f>
        <v>1.3159999999999998</v>
      </c>
    </row>
    <row r="5" spans="1:10" ht="15" thickBot="1" x14ac:dyDescent="0.35">
      <c r="A5" s="6"/>
      <c r="B5" s="1" t="s">
        <v>21</v>
      </c>
      <c r="C5" s="3"/>
      <c r="D5" s="23" t="s">
        <v>32</v>
      </c>
      <c r="E5" s="48">
        <v>22.98</v>
      </c>
      <c r="F5" s="49" t="s">
        <v>33</v>
      </c>
      <c r="G5" s="50">
        <f>155/2</f>
        <v>77.5</v>
      </c>
      <c r="H5" s="50">
        <f>12.7/2</f>
        <v>6.35</v>
      </c>
      <c r="I5" s="50">
        <f>6.9/2</f>
        <v>3.45</v>
      </c>
      <c r="J5" s="51">
        <f>10.5/2</f>
        <v>5.25</v>
      </c>
    </row>
    <row r="6" spans="1:10" ht="15" thickBot="1" x14ac:dyDescent="0.35">
      <c r="A6" s="6"/>
      <c r="B6" s="1" t="s">
        <v>39</v>
      </c>
      <c r="C6" s="2"/>
      <c r="D6" s="21" t="s">
        <v>34</v>
      </c>
      <c r="E6" s="46">
        <v>10.85</v>
      </c>
      <c r="F6" s="15" t="s">
        <v>35</v>
      </c>
      <c r="G6" s="32">
        <v>101.333</v>
      </c>
      <c r="H6" s="32">
        <v>2.0670000000000002</v>
      </c>
      <c r="I6" s="32">
        <v>4.4669999999999996</v>
      </c>
      <c r="J6" s="33">
        <v>13.2</v>
      </c>
    </row>
    <row r="7" spans="1:10" ht="15" thickBot="1" x14ac:dyDescent="0.35">
      <c r="A7" s="6"/>
      <c r="B7" s="1" t="s">
        <v>15</v>
      </c>
      <c r="C7" s="2"/>
      <c r="D7" s="21" t="s">
        <v>36</v>
      </c>
      <c r="E7" s="46">
        <v>2.7</v>
      </c>
      <c r="F7" s="15" t="s">
        <v>37</v>
      </c>
      <c r="G7" s="32">
        <v>31</v>
      </c>
      <c r="H7" s="32">
        <v>0.3</v>
      </c>
      <c r="I7" s="32">
        <v>0.1</v>
      </c>
      <c r="J7" s="33">
        <v>7.3</v>
      </c>
    </row>
    <row r="8" spans="1:10" ht="15" thickBot="1" x14ac:dyDescent="0.35">
      <c r="A8" s="6"/>
      <c r="B8" s="1" t="s">
        <v>27</v>
      </c>
      <c r="C8" s="2"/>
      <c r="D8" s="21" t="s">
        <v>28</v>
      </c>
      <c r="E8" s="46">
        <v>13.51</v>
      </c>
      <c r="F8" s="15" t="s">
        <v>38</v>
      </c>
      <c r="G8" s="32">
        <f>47*1.4</f>
        <v>65.8</v>
      </c>
      <c r="H8" s="32">
        <f>0.41*1.4</f>
        <v>0.57399999999999995</v>
      </c>
      <c r="I8" s="32">
        <f>0.4*1.4</f>
        <v>0.55999999999999994</v>
      </c>
      <c r="J8" s="33">
        <f>9.8*1.4</f>
        <v>13.72</v>
      </c>
    </row>
    <row r="9" spans="1:10" ht="15" thickBot="1" x14ac:dyDescent="0.35">
      <c r="A9" s="6"/>
      <c r="B9" s="1" t="s">
        <v>19</v>
      </c>
      <c r="C9" s="2"/>
      <c r="D9" s="21" t="s">
        <v>24</v>
      </c>
      <c r="E9" s="46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5">
        <f>SUM(E4:E9)</f>
        <v>60.470000000000006</v>
      </c>
      <c r="F10" s="26"/>
      <c r="G10" s="26">
        <f>SUM(G4:G9)</f>
        <v>315.41300000000001</v>
      </c>
      <c r="H10" s="16">
        <f>SUM(H4:H9)</f>
        <v>10.707000000000001</v>
      </c>
      <c r="I10" s="16">
        <f>SUM(I4:I9)</f>
        <v>8.7439999999999998</v>
      </c>
      <c r="J10" s="28">
        <f>SUM(J4:J9)</f>
        <v>48.716000000000001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40</v>
      </c>
      <c r="C13" s="3"/>
      <c r="D13" s="23" t="s">
        <v>41</v>
      </c>
      <c r="E13" s="38">
        <v>5.88</v>
      </c>
      <c r="F13" s="40" t="s">
        <v>42</v>
      </c>
      <c r="G13" s="34">
        <v>10.5</v>
      </c>
      <c r="H13" s="34">
        <v>0.4</v>
      </c>
      <c r="I13" s="34">
        <v>0.1</v>
      </c>
      <c r="J13" s="35">
        <v>2</v>
      </c>
    </row>
    <row r="14" spans="1:10" x14ac:dyDescent="0.3">
      <c r="A14" s="6"/>
      <c r="B14" s="1" t="s">
        <v>20</v>
      </c>
      <c r="C14" s="3"/>
      <c r="D14" s="23" t="s">
        <v>43</v>
      </c>
      <c r="E14" s="38">
        <v>8.2899999999999991</v>
      </c>
      <c r="F14" s="40" t="s">
        <v>29</v>
      </c>
      <c r="G14" s="34">
        <v>75.2</v>
      </c>
      <c r="H14" s="34">
        <v>1.8</v>
      </c>
      <c r="I14" s="34">
        <v>4</v>
      </c>
      <c r="J14" s="35">
        <v>8.4</v>
      </c>
    </row>
    <row r="15" spans="1:10" x14ac:dyDescent="0.3">
      <c r="A15" s="6"/>
      <c r="B15" s="1" t="s">
        <v>48</v>
      </c>
      <c r="C15" s="3"/>
      <c r="D15" s="23" t="s">
        <v>44</v>
      </c>
      <c r="E15" s="38">
        <v>25.89</v>
      </c>
      <c r="F15" s="40" t="s">
        <v>45</v>
      </c>
      <c r="G15" s="34">
        <v>143.79</v>
      </c>
      <c r="H15" s="34">
        <v>6.94</v>
      </c>
      <c r="I15" s="34">
        <v>10.8</v>
      </c>
      <c r="J15" s="35">
        <v>5.01</v>
      </c>
    </row>
    <row r="16" spans="1:10" x14ac:dyDescent="0.3">
      <c r="A16" s="6"/>
      <c r="B16" s="1" t="s">
        <v>39</v>
      </c>
      <c r="C16" s="3"/>
      <c r="D16" s="23" t="s">
        <v>46</v>
      </c>
      <c r="E16" s="38">
        <v>6.31</v>
      </c>
      <c r="F16" s="40" t="s">
        <v>35</v>
      </c>
      <c r="G16" s="34">
        <v>178.667</v>
      </c>
      <c r="H16" s="34">
        <v>5.7329999999999997</v>
      </c>
      <c r="I16" s="34">
        <v>5.2</v>
      </c>
      <c r="J16" s="35">
        <v>27.2</v>
      </c>
    </row>
    <row r="17" spans="1:10" x14ac:dyDescent="0.3">
      <c r="A17" s="6"/>
      <c r="B17" s="1" t="s">
        <v>15</v>
      </c>
      <c r="C17" s="3"/>
      <c r="D17" s="23" t="s">
        <v>47</v>
      </c>
      <c r="E17" s="38">
        <v>8.16</v>
      </c>
      <c r="F17" s="40" t="s">
        <v>18</v>
      </c>
      <c r="G17" s="34">
        <v>61.2</v>
      </c>
      <c r="H17" s="34">
        <v>0.2</v>
      </c>
      <c r="I17" s="34">
        <v>0</v>
      </c>
      <c r="J17" s="35">
        <v>14.8</v>
      </c>
    </row>
    <row r="18" spans="1:10" x14ac:dyDescent="0.3">
      <c r="A18" s="6"/>
      <c r="B18" s="1" t="s">
        <v>22</v>
      </c>
      <c r="C18" s="2"/>
      <c r="D18" s="21" t="s">
        <v>23</v>
      </c>
      <c r="E18" s="38">
        <v>2</v>
      </c>
      <c r="F18" s="47" t="s">
        <v>26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3">
        <f>SUM(E13:E18)</f>
        <v>56.53</v>
      </c>
      <c r="F19" s="25"/>
      <c r="G19" s="25">
        <f>SUM(G13:G18)</f>
        <v>518.45699999999999</v>
      </c>
      <c r="H19" s="27">
        <f>SUM(H13:H18)</f>
        <v>16.632999999999999</v>
      </c>
      <c r="I19" s="27">
        <f>SUM(I13:I18)</f>
        <v>20.290000000000003</v>
      </c>
      <c r="J19" s="30">
        <f>SUM(J13:J18)</f>
        <v>69.31</v>
      </c>
    </row>
    <row r="20" spans="1:10" ht="15" thickBot="1" x14ac:dyDescent="0.35">
      <c r="A20" s="7"/>
      <c r="B20" s="8"/>
      <c r="C20" s="8"/>
      <c r="D20" s="22" t="s">
        <v>16</v>
      </c>
      <c r="E20" s="41">
        <f>E10+E19</f>
        <v>117</v>
      </c>
      <c r="F20" s="18"/>
      <c r="G20" s="42">
        <f>G10+G19</f>
        <v>833.87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2022-03-02T06:53:37Z</dcterms:modified>
</cp:coreProperties>
</file>