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H12" i="1"/>
  <c r="G12" i="1"/>
  <c r="J5" i="1" l="1"/>
  <c r="I5" i="1"/>
  <c r="H5" i="1"/>
  <c r="G5" i="1"/>
  <c r="J4" i="1" l="1"/>
  <c r="I4" i="1"/>
  <c r="H4" i="1"/>
  <c r="G4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<sst xmlns="http://schemas.openxmlformats.org/spreadsheetml/2006/main" count="50" uniqueCount="43">
  <si>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</si>
  <si>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</si>
  <si>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</si>
  <si>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</si>
  <si>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</si>
  <si>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</si>
  <si>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</si>
  <si>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</si>
  <si>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</si>
  <si>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</si>
  <si>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</si>
  <si>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</si>
  <si>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</si>
  <si>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</si>
  <si>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</si>
  <si>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</si>
  <si>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</si>
  <si>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</si>
  <si>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</si>
  <si>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</si>
  <si>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</si>
  <si>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</si>
  <si>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</si>
  <si>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</si>
  <si>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1/27</t>
  </si>
  <si>
    <t>Закуска</t>
  </si>
  <si>
    <t>Зеленый горошек</t>
  </si>
  <si>
    <t>1/30</t>
  </si>
  <si>
    <t>Гуляш из говядины</t>
  </si>
  <si>
    <t>37,5/50</t>
  </si>
  <si>
    <t>Картофель отварной</t>
  </si>
  <si>
    <t>1/100</t>
  </si>
  <si>
    <t>Чай с сахаром, лимоном</t>
  </si>
  <si>
    <t>180/15/7</t>
  </si>
  <si>
    <t>Помидор свежий</t>
  </si>
  <si>
    <t>1/55</t>
  </si>
  <si>
    <t>Суп с яичными хлопьями</t>
  </si>
  <si>
    <t>1/200</t>
  </si>
  <si>
    <t>Кнели из куры</t>
  </si>
  <si>
    <t>1/80</t>
  </si>
  <si>
    <t>Макароны отварные</t>
  </si>
  <si>
    <t>Напиток из брусники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</si>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</sst>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13</v>
      </c>
      <c r="C1" s="52"/>
      <c r="D1" s="53"/>
      <c r="E1" t="s">
        <v>10</v>
      </c>
      <c r="F1" s="15"/>
      <c r="I1" t="s">
        <v>1</v>
      </c>
      <c r="J1" s="14">
        <v>44685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5</v>
      </c>
      <c r="F3" s="12" t="s">
        <v>12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1" t="s">
        <v>25</v>
      </c>
      <c r="C4" s="3"/>
      <c r="D4" s="23" t="s">
        <v>26</v>
      </c>
      <c r="E4" s="47">
        <v>5.2</v>
      </c>
      <c r="F4" s="48" t="s">
        <v>27</v>
      </c>
      <c r="G4" s="49">
        <f>58*0.3</f>
        <v>17.399999999999999</v>
      </c>
      <c r="H4" s="49">
        <f>3*0.58</f>
        <v>1.7399999999999998</v>
      </c>
      <c r="I4" s="49">
        <f>0.5*0.58</f>
        <v>0.28999999999999998</v>
      </c>
      <c r="J4" s="50">
        <f>7.3*0.58</f>
        <v>4.234</v>
      </c>
    </row>
    <row r="5" spans="1:10" ht="15" thickBot="1" x14ac:dyDescent="0.35">
      <c r="A5" s="6"/>
      <c r="B5" s="1" t="s">
        <v>19</v>
      </c>
      <c r="C5" s="3"/>
      <c r="D5" s="23" t="s">
        <v>28</v>
      </c>
      <c r="E5" s="47">
        <v>35.25</v>
      </c>
      <c r="F5" s="48" t="s">
        <v>29</v>
      </c>
      <c r="G5" s="49">
        <f>151.1*0.875</f>
        <v>132.21250000000001</v>
      </c>
      <c r="H5" s="49">
        <f>14.4*0.875</f>
        <v>12.6</v>
      </c>
      <c r="I5" s="49">
        <f>9.3*0.875</f>
        <v>8.1375000000000011</v>
      </c>
      <c r="J5" s="50">
        <f>2.6*0.875</f>
        <v>2.2749999999999999</v>
      </c>
    </row>
    <row r="6" spans="1:10" ht="15" thickBot="1" x14ac:dyDescent="0.35">
      <c r="A6" s="6"/>
      <c r="B6" s="1" t="s">
        <v>42</v>
      </c>
      <c r="C6" s="3"/>
      <c r="D6" s="23" t="s">
        <v>30</v>
      </c>
      <c r="E6" s="47">
        <v>11.2</v>
      </c>
      <c r="F6" s="48" t="s">
        <v>31</v>
      </c>
      <c r="G6" s="49">
        <v>260.3</v>
      </c>
      <c r="H6" s="49">
        <v>15.4</v>
      </c>
      <c r="I6" s="49">
        <v>18.899999999999999</v>
      </c>
      <c r="J6" s="50">
        <v>5.6</v>
      </c>
    </row>
    <row r="7" spans="1:10" ht="15" thickBot="1" x14ac:dyDescent="0.35">
      <c r="A7" s="6"/>
      <c r="B7" s="1" t="s">
        <v>14</v>
      </c>
      <c r="C7" s="3"/>
      <c r="D7" s="23" t="s">
        <v>32</v>
      </c>
      <c r="E7" s="47">
        <v>2.7</v>
      </c>
      <c r="F7" s="48" t="s">
        <v>33</v>
      </c>
      <c r="G7" s="49">
        <v>31</v>
      </c>
      <c r="H7" s="49">
        <v>0.3</v>
      </c>
      <c r="I7" s="49">
        <v>0.1</v>
      </c>
      <c r="J7" s="50">
        <v>7.3</v>
      </c>
    </row>
    <row r="8" spans="1:10" ht="15" thickBot="1" x14ac:dyDescent="0.35">
      <c r="A8" s="6"/>
      <c r="B8" s="1" t="s">
        <v>17</v>
      </c>
      <c r="C8" s="2"/>
      <c r="D8" s="21" t="s">
        <v>22</v>
      </c>
      <c r="E8" s="45">
        <v>1.17</v>
      </c>
      <c r="F8" s="15" t="s">
        <v>23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16</v>
      </c>
      <c r="E9" s="44">
        <f>SUM(E4:E8)</f>
        <v>55.52000000000001</v>
      </c>
      <c r="F9" s="26"/>
      <c r="G9" s="26">
        <f>SUM(G4:G8)</f>
        <v>473.64250000000004</v>
      </c>
      <c r="H9" s="16">
        <f>SUM(H4:H8)</f>
        <v>31.080000000000002</v>
      </c>
      <c r="I9" s="16">
        <f>SUM(I4:I8)</f>
        <v>27.547500000000003</v>
      </c>
      <c r="J9" s="28">
        <f>SUM(J4:J8)</f>
        <v>27.338999999999999</v>
      </c>
    </row>
    <row r="10" spans="1:10" x14ac:dyDescent="0.3">
      <c r="A10" s="6"/>
      <c r="B10" s="2"/>
      <c r="C10" s="2"/>
      <c r="D10" s="21"/>
      <c r="E10" s="36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7"/>
      <c r="F11" s="18"/>
      <c r="G11" s="18"/>
      <c r="H11" s="18"/>
      <c r="I11" s="18"/>
      <c r="J11" s="31"/>
    </row>
    <row r="12" spans="1:10" x14ac:dyDescent="0.3">
      <c r="A12" s="6"/>
      <c r="B12" s="1" t="s">
        <v>25</v>
      </c>
      <c r="C12" s="3"/>
      <c r="D12" s="23" t="s">
        <v>34</v>
      </c>
      <c r="E12" s="38">
        <v>10.77</v>
      </c>
      <c r="F12" s="40" t="s">
        <v>35</v>
      </c>
      <c r="G12" s="34">
        <f>14*0.55</f>
        <v>7.7000000000000011</v>
      </c>
      <c r="H12" s="34">
        <f>0.6*0.55</f>
        <v>0.33</v>
      </c>
      <c r="I12" s="34">
        <v>0</v>
      </c>
      <c r="J12" s="35">
        <f>3.8*0.55</f>
        <v>2.09</v>
      </c>
    </row>
    <row r="13" spans="1:10" x14ac:dyDescent="0.3">
      <c r="A13" s="6"/>
      <c r="B13" s="1" t="s">
        <v>18</v>
      </c>
      <c r="C13" s="3"/>
      <c r="D13" s="23" t="s">
        <v>36</v>
      </c>
      <c r="E13" s="38">
        <v>11.27</v>
      </c>
      <c r="F13" s="40" t="s">
        <v>37</v>
      </c>
      <c r="G13" s="34">
        <v>166</v>
      </c>
      <c r="H13" s="34">
        <v>13.8</v>
      </c>
      <c r="I13" s="34">
        <v>8.6</v>
      </c>
      <c r="J13" s="35">
        <v>6.4</v>
      </c>
    </row>
    <row r="14" spans="1:10" x14ac:dyDescent="0.3">
      <c r="A14" s="6"/>
      <c r="B14" s="1" t="s">
        <v>19</v>
      </c>
      <c r="C14" s="3"/>
      <c r="D14" s="23" t="s">
        <v>38</v>
      </c>
      <c r="E14" s="38">
        <v>31.26</v>
      </c>
      <c r="F14" s="40" t="s">
        <v>39</v>
      </c>
      <c r="G14" s="34">
        <v>82.08</v>
      </c>
      <c r="H14" s="34">
        <v>16.16</v>
      </c>
      <c r="I14" s="34">
        <v>1.76</v>
      </c>
      <c r="J14" s="35">
        <v>0.32</v>
      </c>
    </row>
    <row r="15" spans="1:10" x14ac:dyDescent="0.3">
      <c r="A15" s="6"/>
      <c r="B15" s="1" t="s">
        <v>42</v>
      </c>
      <c r="C15" s="3"/>
      <c r="D15" s="23" t="s">
        <v>40</v>
      </c>
      <c r="E15" s="38">
        <v>5.09</v>
      </c>
      <c r="F15" s="40" t="s">
        <v>31</v>
      </c>
      <c r="G15" s="34">
        <v>136</v>
      </c>
      <c r="H15" s="34">
        <v>3.4</v>
      </c>
      <c r="I15" s="34">
        <v>4.0670000000000002</v>
      </c>
      <c r="J15" s="35">
        <v>21.332999999999998</v>
      </c>
    </row>
    <row r="16" spans="1:10" x14ac:dyDescent="0.3">
      <c r="A16" s="6"/>
      <c r="B16" s="1" t="s">
        <v>14</v>
      </c>
      <c r="C16" s="3"/>
      <c r="D16" s="23" t="s">
        <v>41</v>
      </c>
      <c r="E16" s="38">
        <v>9.09</v>
      </c>
      <c r="F16" s="40" t="s">
        <v>37</v>
      </c>
      <c r="G16" s="34">
        <v>80.599999999999994</v>
      </c>
      <c r="H16" s="34">
        <v>0.1</v>
      </c>
      <c r="I16" s="34">
        <v>0.04</v>
      </c>
      <c r="J16" s="35">
        <v>21.2</v>
      </c>
    </row>
    <row r="17" spans="1:10" x14ac:dyDescent="0.3">
      <c r="A17" s="6"/>
      <c r="B17" s="1" t="s">
        <v>20</v>
      </c>
      <c r="C17" s="2"/>
      <c r="D17" s="21" t="s">
        <v>21</v>
      </c>
      <c r="E17" s="38">
        <v>2</v>
      </c>
      <c r="F17" s="46" t="s">
        <v>24</v>
      </c>
      <c r="G17" s="39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16</v>
      </c>
      <c r="E18" s="43">
        <f>SUM(E12:E17)</f>
        <v>69.48</v>
      </c>
      <c r="F18" s="25"/>
      <c r="G18" s="25">
        <f>SUM(G12:G17)</f>
        <v>521.48</v>
      </c>
      <c r="H18" s="27">
        <f>SUM(H12:H17)</f>
        <v>35.35</v>
      </c>
      <c r="I18" s="27">
        <f>SUM(I12:I17)</f>
        <v>14.656999999999998</v>
      </c>
      <c r="J18" s="30">
        <f>SUM(J12:J17)</f>
        <v>63.243000000000002</v>
      </c>
    </row>
    <row r="19" spans="1:10" ht="15" thickBot="1" x14ac:dyDescent="0.35">
      <c r="A19" s="7"/>
      <c r="B19" s="8"/>
      <c r="C19" s="8"/>
      <c r="D19" s="22" t="s">
        <v>15</v>
      </c>
      <c r="E19" s="41">
        <f>E9+E18</f>
        <v>125.00000000000001</v>
      </c>
      <c r="F19" s="18"/>
      <c r="G19" s="42">
        <f>G9+G18</f>
        <v>995.12250000000006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2022-04-28T06:00:30Z</dcterms:modified>
</cp:coreProperties>
</file>