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 l="1"/>
  <c r="I11" i="1"/>
  <c r="H11" i="1"/>
  <c r="G11" i="1"/>
  <c r="E8" i="1" l="1"/>
  <c r="G17" i="1" l="1"/>
  <c r="J17" i="1"/>
  <c r="I17" i="1"/>
  <c r="H17" i="1"/>
  <c r="E17" i="1" l="1"/>
  <c r="G8" i="1" l="1"/>
  <c r="G18" i="1" s="1"/>
  <c r="H8" i="1"/>
  <c r="I8" i="1"/>
  <c r="J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<sst xmlns="http://schemas.openxmlformats.org/spreadsheetml/2006/main" count="48" uniqueCount="44">
  <si>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</si>
  <si>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</si>
  <si>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</si>
  <si>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</si>
  <si>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</si>
  <si>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</si>
  <si>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</si>
  <si>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</si>
  <si>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</si>
  <si>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</si>
  <si>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</si>
  <si>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</si>
  <si>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</si>
  <si>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</si>
  <si>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</si>
  <si>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</si>
  <si>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</si>
  <si>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</si>
  <si>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</si>
  <si>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</si>
  <si>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</si>
  <si>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</si>
  <si>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</si>
  <si>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</si>
  <si>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1/100</t>
  </si>
  <si>
    <t>Батон нарезной</t>
  </si>
  <si>
    <t>1/18</t>
  </si>
  <si>
    <t>Гарнир</t>
  </si>
  <si>
    <t>Закуска</t>
  </si>
  <si>
    <t>Каша молочная гречневая с маслом</t>
  </si>
  <si>
    <t>200/10</t>
  </si>
  <si>
    <t>Какао с молоком</t>
  </si>
  <si>
    <t>Йогурт "БИО-Макс"</t>
  </si>
  <si>
    <t>1/125</t>
  </si>
  <si>
    <t>Огурец  свежий</t>
  </si>
  <si>
    <t>1/58</t>
  </si>
  <si>
    <t>Щи из свежей капусты со сметаной, мясом</t>
  </si>
  <si>
    <t>11/200/10</t>
  </si>
  <si>
    <t>Котлета домашняя</t>
  </si>
  <si>
    <t>1/81</t>
  </si>
  <si>
    <t>Пюре картофельное</t>
  </si>
  <si>
    <t>Чай с сахаром</t>
  </si>
  <si>
    <t>180/15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</si>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</sst>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14</v>
      </c>
      <c r="C1" s="55"/>
      <c r="D1" s="56"/>
      <c r="E1" t="s">
        <v>11</v>
      </c>
      <c r="F1" s="15"/>
      <c r="I1" t="s">
        <v>1</v>
      </c>
      <c r="J1" s="14">
        <v>44852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29</v>
      </c>
      <c r="E4" s="47">
        <v>16.440000000000001</v>
      </c>
      <c r="F4" s="46" t="s">
        <v>30</v>
      </c>
      <c r="G4" s="36">
        <v>353.8</v>
      </c>
      <c r="H4" s="36">
        <v>12.6</v>
      </c>
      <c r="I4" s="36">
        <v>14</v>
      </c>
      <c r="J4" s="37">
        <v>43.8</v>
      </c>
    </row>
    <row r="5" spans="1:10" ht="15" thickBot="1" x14ac:dyDescent="0.35">
      <c r="A5" s="6"/>
      <c r="B5" s="1" t="s">
        <v>15</v>
      </c>
      <c r="C5" s="2"/>
      <c r="D5" s="21" t="s">
        <v>31</v>
      </c>
      <c r="E5" s="49">
        <v>10.86</v>
      </c>
      <c r="F5" s="15" t="s">
        <v>23</v>
      </c>
      <c r="G5" s="32">
        <v>111</v>
      </c>
      <c r="H5" s="32">
        <v>4.7</v>
      </c>
      <c r="I5" s="32">
        <v>4</v>
      </c>
      <c r="J5" s="33">
        <v>14.2</v>
      </c>
    </row>
    <row r="6" spans="1:10" ht="15" thickBot="1" x14ac:dyDescent="0.35">
      <c r="A6" s="6"/>
      <c r="B6" s="1" t="s">
        <v>43</v>
      </c>
      <c r="C6" s="2"/>
      <c r="D6" s="21" t="s">
        <v>32</v>
      </c>
      <c r="E6" s="49">
        <v>28</v>
      </c>
      <c r="F6" s="15" t="s">
        <v>33</v>
      </c>
      <c r="G6" s="32">
        <v>58.5</v>
      </c>
      <c r="H6" s="32">
        <v>3.5</v>
      </c>
      <c r="I6" s="32">
        <v>2.9</v>
      </c>
      <c r="J6" s="33">
        <v>4.5999999999999996</v>
      </c>
    </row>
    <row r="7" spans="1:10" ht="15" thickBot="1" x14ac:dyDescent="0.35">
      <c r="A7" s="6"/>
      <c r="B7" s="1" t="s">
        <v>20</v>
      </c>
      <c r="C7" s="2"/>
      <c r="D7" s="21" t="s">
        <v>25</v>
      </c>
      <c r="E7" s="49">
        <v>1.23</v>
      </c>
      <c r="F7" s="15" t="s">
        <v>26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56.529999999999994</v>
      </c>
      <c r="F8" s="26"/>
      <c r="G8" s="26">
        <f>SUM(G4:G7)</f>
        <v>556.03</v>
      </c>
      <c r="H8" s="16">
        <f>SUM(H4:H7)</f>
        <v>21.84</v>
      </c>
      <c r="I8" s="16">
        <f>SUM(I4:I7)</f>
        <v>21.02</v>
      </c>
      <c r="J8" s="28">
        <f>SUM(J4:J7)</f>
        <v>70.53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28</v>
      </c>
      <c r="C11" s="3"/>
      <c r="D11" s="23" t="s">
        <v>34</v>
      </c>
      <c r="E11" s="40">
        <v>6.97</v>
      </c>
      <c r="F11" s="42" t="s">
        <v>35</v>
      </c>
      <c r="G11" s="36">
        <f>15*0.58</f>
        <v>8.6999999999999993</v>
      </c>
      <c r="H11" s="36">
        <f>0.8*0.58</f>
        <v>0.46399999999999997</v>
      </c>
      <c r="I11" s="36">
        <f>0.1*0.58</f>
        <v>5.7999999999999996E-2</v>
      </c>
      <c r="J11" s="37">
        <f>2.8*0.58</f>
        <v>1.6239999999999999</v>
      </c>
    </row>
    <row r="12" spans="1:10" x14ac:dyDescent="0.3">
      <c r="A12" s="6"/>
      <c r="B12" s="1" t="s">
        <v>18</v>
      </c>
      <c r="C12" s="3"/>
      <c r="D12" s="23" t="s">
        <v>36</v>
      </c>
      <c r="E12" s="40">
        <v>16.8</v>
      </c>
      <c r="F12" s="42" t="s">
        <v>37</v>
      </c>
      <c r="G12" s="52">
        <v>71.84</v>
      </c>
      <c r="H12" s="52">
        <v>1.6</v>
      </c>
      <c r="I12" s="52">
        <v>8.08</v>
      </c>
      <c r="J12" s="53">
        <v>6.64</v>
      </c>
    </row>
    <row r="13" spans="1:10" x14ac:dyDescent="0.3">
      <c r="A13" s="6"/>
      <c r="B13" s="1" t="s">
        <v>19</v>
      </c>
      <c r="C13" s="3"/>
      <c r="D13" s="51" t="s">
        <v>38</v>
      </c>
      <c r="E13" s="40">
        <v>31.28</v>
      </c>
      <c r="F13" s="42" t="s">
        <v>39</v>
      </c>
      <c r="G13" s="34">
        <f>260.33*0.81</f>
        <v>210.8673</v>
      </c>
      <c r="H13" s="34">
        <f>15.4*0.81</f>
        <v>12.474000000000002</v>
      </c>
      <c r="I13" s="34">
        <f>18.9*0.81</f>
        <v>15.308999999999999</v>
      </c>
      <c r="J13" s="35">
        <f>5.6*0.81</f>
        <v>4.5359999999999996</v>
      </c>
    </row>
    <row r="14" spans="1:10" x14ac:dyDescent="0.3">
      <c r="A14" s="6"/>
      <c r="B14" s="1" t="s">
        <v>27</v>
      </c>
      <c r="C14" s="3"/>
      <c r="D14" s="23" t="s">
        <v>40</v>
      </c>
      <c r="E14" s="40">
        <v>9.57</v>
      </c>
      <c r="F14" s="42" t="s">
        <v>24</v>
      </c>
      <c r="G14" s="34">
        <v>101.333</v>
      </c>
      <c r="H14" s="34">
        <v>2.0670000000000002</v>
      </c>
      <c r="I14" s="34">
        <v>4.4669999999999996</v>
      </c>
      <c r="J14" s="35">
        <v>13.2</v>
      </c>
    </row>
    <row r="15" spans="1:10" x14ac:dyDescent="0.3">
      <c r="A15" s="6"/>
      <c r="B15" s="1" t="s">
        <v>15</v>
      </c>
      <c r="C15" s="3"/>
      <c r="D15" s="23" t="s">
        <v>41</v>
      </c>
      <c r="E15" s="40">
        <v>1.32</v>
      </c>
      <c r="F15" s="42" t="s">
        <v>42</v>
      </c>
      <c r="G15" s="34">
        <v>41.7</v>
      </c>
      <c r="H15" s="34">
        <v>0.2</v>
      </c>
      <c r="I15" s="34">
        <v>0.1</v>
      </c>
      <c r="J15" s="35">
        <v>10.8</v>
      </c>
    </row>
    <row r="16" spans="1:10" x14ac:dyDescent="0.3">
      <c r="A16" s="6"/>
      <c r="B16" s="1" t="s">
        <v>20</v>
      </c>
      <c r="C16" s="2"/>
      <c r="D16" s="21" t="s">
        <v>21</v>
      </c>
      <c r="E16" s="40">
        <v>2.5299999999999998</v>
      </c>
      <c r="F16" s="50" t="s">
        <v>22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SUM(E11:E16)</f>
        <v>68.47</v>
      </c>
      <c r="F17" s="25"/>
      <c r="G17" s="25">
        <f>SUM(G11:G16)</f>
        <v>483.54030000000006</v>
      </c>
      <c r="H17" s="27">
        <f>SUM(H11:H16)</f>
        <v>18.365000000000002</v>
      </c>
      <c r="I17" s="27">
        <f>SUM(I11:I16)</f>
        <v>28.204000000000001</v>
      </c>
      <c r="J17" s="30">
        <f>SUM(J11:J16)</f>
        <v>48.699999999999996</v>
      </c>
    </row>
    <row r="18" spans="1:10" ht="15" thickBot="1" x14ac:dyDescent="0.35">
      <c r="A18" s="7"/>
      <c r="B18" s="8"/>
      <c r="C18" s="8"/>
      <c r="D18" s="22" t="s">
        <v>16</v>
      </c>
      <c r="E18" s="43">
        <v>125</v>
      </c>
      <c r="F18" s="18"/>
      <c r="G18" s="44">
        <f>G8+G17</f>
        <v>1039.5703000000001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2022-10-17T06:15:49Z</dcterms:modified>
</cp:coreProperties>
</file>