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2" i="1" l="1"/>
  <c r="I12" i="1"/>
  <c r="H12" i="1"/>
  <c r="G12" i="1"/>
  <c r="E9" i="1" l="1"/>
  <c r="G17" i="1" l="1"/>
  <c r="J17" i="1"/>
  <c r="I17" i="1"/>
  <c r="H17" i="1"/>
  <c r="E17" i="1" l="1"/>
  <c r="E18" i="1" s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<sst xmlns="http://schemas.openxmlformats.org/spreadsheetml/2006/main" count="48" uniqueCount="44">
  <si>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</si>
  <si>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</si>
  <si>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</si>
  <si>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</si>
  <si>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</si>
  <si>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</si>
  <si>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</si>
  <si>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</si>
  <si>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</si>
  <si>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</si>
  <si>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</si>
  <si>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</si>
  <si>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</si>
  <si>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</si>
  <si>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</si>
  <si>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</si>
  <si>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</si>
  <si>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</si>
  <si>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</si>
  <si>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</si>
  <si>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</si>
  <si>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</si>
  <si>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</si>
  <si>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</si>
  <si>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Чай с сахаром</t>
  </si>
  <si>
    <t>1/50</t>
  </si>
  <si>
    <t>Выпечка</t>
  </si>
  <si>
    <t>Закуска</t>
  </si>
  <si>
    <t>Каша молочная гречневая с маслом</t>
  </si>
  <si>
    <t>200/10</t>
  </si>
  <si>
    <t>Чай с сахаром, лимоном</t>
  </si>
  <si>
    <t>200/7</t>
  </si>
  <si>
    <t>Корж молочный</t>
  </si>
  <si>
    <t>Печенье овсяное</t>
  </si>
  <si>
    <t>1/24</t>
  </si>
  <si>
    <t>Батон нарезной</t>
  </si>
  <si>
    <t>1/19</t>
  </si>
  <si>
    <t>Огурец свежий</t>
  </si>
  <si>
    <t>1/52</t>
  </si>
  <si>
    <t>Борщ из свежей капусты со сметаной, мясом</t>
  </si>
  <si>
    <t>12/200/10</t>
  </si>
  <si>
    <t>Плов из свинины</t>
  </si>
  <si>
    <t>Кондитерка</t>
  </si>
  <si>
    <t>50/100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</si>
</sst>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3" sqref="F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44937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50" t="s">
        <v>28</v>
      </c>
      <c r="E4" s="43">
        <v>15.84</v>
      </c>
      <c r="F4" s="42" t="s">
        <v>29</v>
      </c>
      <c r="G4" s="34">
        <v>353.8</v>
      </c>
      <c r="H4" s="34">
        <v>12.6</v>
      </c>
      <c r="I4" s="34">
        <v>14</v>
      </c>
      <c r="J4" s="35">
        <v>43.8</v>
      </c>
    </row>
    <row r="5" spans="1:10" ht="15" thickBot="1" x14ac:dyDescent="0.35">
      <c r="A5" s="6"/>
      <c r="B5" s="1" t="s">
        <v>15</v>
      </c>
      <c r="C5" s="2"/>
      <c r="D5" s="21" t="s">
        <v>30</v>
      </c>
      <c r="E5" s="45">
        <v>2.2000000000000002</v>
      </c>
      <c r="F5" s="15" t="s">
        <v>31</v>
      </c>
      <c r="G5" s="32">
        <v>31</v>
      </c>
      <c r="H5" s="32">
        <v>0.3</v>
      </c>
      <c r="I5" s="32">
        <v>0.1</v>
      </c>
      <c r="J5" s="33">
        <v>7.3</v>
      </c>
    </row>
    <row r="6" spans="1:10" x14ac:dyDescent="0.3">
      <c r="A6" s="6"/>
      <c r="B6" s="1" t="s">
        <v>26</v>
      </c>
      <c r="C6" s="2"/>
      <c r="D6" s="21" t="s">
        <v>32</v>
      </c>
      <c r="E6" s="45">
        <v>31.2</v>
      </c>
      <c r="F6" s="15" t="s">
        <v>25</v>
      </c>
      <c r="G6" s="32">
        <v>327.10000000000002</v>
      </c>
      <c r="H6" s="32">
        <v>4.8</v>
      </c>
      <c r="I6" s="32">
        <v>14.5</v>
      </c>
      <c r="J6" s="33">
        <v>45</v>
      </c>
    </row>
    <row r="7" spans="1:10" x14ac:dyDescent="0.3">
      <c r="A7" s="6"/>
      <c r="B7" s="1" t="s">
        <v>42</v>
      </c>
      <c r="C7" s="2"/>
      <c r="D7" s="21" t="s">
        <v>33</v>
      </c>
      <c r="E7" s="38">
        <v>6.76</v>
      </c>
      <c r="F7" s="15" t="s">
        <v>34</v>
      </c>
      <c r="G7" s="32">
        <v>96.14</v>
      </c>
      <c r="H7" s="32">
        <v>1.43</v>
      </c>
      <c r="I7" s="32">
        <v>3.1680000000000001</v>
      </c>
      <c r="J7" s="33">
        <v>15.795999999999999</v>
      </c>
    </row>
    <row r="8" spans="1:10" ht="15" thickBot="1" x14ac:dyDescent="0.35">
      <c r="A8" s="6"/>
      <c r="B8" s="1" t="s">
        <v>20</v>
      </c>
      <c r="C8" s="2"/>
      <c r="D8" s="21" t="s">
        <v>35</v>
      </c>
      <c r="E8" s="38">
        <v>2.87</v>
      </c>
      <c r="F8" s="46" t="s">
        <v>36</v>
      </c>
      <c r="G8" s="39">
        <v>49.1</v>
      </c>
      <c r="H8" s="17">
        <v>1.56</v>
      </c>
      <c r="I8" s="17">
        <v>0.19</v>
      </c>
      <c r="J8" s="29">
        <v>11.9</v>
      </c>
    </row>
    <row r="9" spans="1:10" x14ac:dyDescent="0.3">
      <c r="A9" s="4"/>
      <c r="B9" s="10"/>
      <c r="C9" s="5"/>
      <c r="D9" s="20" t="s">
        <v>17</v>
      </c>
      <c r="E9" s="44">
        <f>SUM(E4:E8)</f>
        <v>58.86999999999999</v>
      </c>
      <c r="F9" s="26"/>
      <c r="G9" s="26">
        <f>SUM(G4:G8)</f>
        <v>857.1400000000001</v>
      </c>
      <c r="H9" s="16">
        <f>SUM(H4:H8)</f>
        <v>20.689999999999998</v>
      </c>
      <c r="I9" s="16">
        <f>SUM(I4:I8)</f>
        <v>31.958000000000002</v>
      </c>
      <c r="J9" s="28">
        <f>SUM(J4:J8)</f>
        <v>123.79599999999999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27</v>
      </c>
      <c r="C12" s="3"/>
      <c r="D12" s="47" t="s">
        <v>37</v>
      </c>
      <c r="E12" s="38">
        <v>7.17</v>
      </c>
      <c r="F12" s="40" t="s">
        <v>38</v>
      </c>
      <c r="G12" s="32">
        <f>15*0.52</f>
        <v>7.8000000000000007</v>
      </c>
      <c r="H12" s="32">
        <f>0.8*0.52</f>
        <v>0.41600000000000004</v>
      </c>
      <c r="I12" s="32">
        <f>0.1*0.52</f>
        <v>5.2000000000000005E-2</v>
      </c>
      <c r="J12" s="33">
        <f>2.8*0.52</f>
        <v>1.456</v>
      </c>
    </row>
    <row r="13" spans="1:10" x14ac:dyDescent="0.3">
      <c r="A13" s="6"/>
      <c r="B13" s="1" t="s">
        <v>18</v>
      </c>
      <c r="C13" s="3"/>
      <c r="D13" s="47" t="s">
        <v>39</v>
      </c>
      <c r="E13" s="38">
        <v>21.22</v>
      </c>
      <c r="F13" s="40" t="s">
        <v>40</v>
      </c>
      <c r="G13" s="32">
        <v>96.683999999999997</v>
      </c>
      <c r="H13" s="32">
        <v>2.762</v>
      </c>
      <c r="I13" s="32">
        <v>4.9560000000000004</v>
      </c>
      <c r="J13" s="33">
        <v>11.676</v>
      </c>
    </row>
    <row r="14" spans="1:10" x14ac:dyDescent="0.3">
      <c r="A14" s="6"/>
      <c r="B14" s="1" t="s">
        <v>19</v>
      </c>
      <c r="C14" s="3"/>
      <c r="D14" s="47" t="s">
        <v>41</v>
      </c>
      <c r="E14" s="38">
        <v>32.28</v>
      </c>
      <c r="F14" s="40" t="s">
        <v>43</v>
      </c>
      <c r="G14" s="32">
        <f>203.5*1.5</f>
        <v>305.25</v>
      </c>
      <c r="H14" s="32">
        <f>6.5*1.5</f>
        <v>9.75</v>
      </c>
      <c r="I14" s="32">
        <f>9.9*1.5</f>
        <v>14.850000000000001</v>
      </c>
      <c r="J14" s="33">
        <f>22.9*1.5</f>
        <v>34.349999999999994</v>
      </c>
    </row>
    <row r="15" spans="1:10" x14ac:dyDescent="0.3">
      <c r="A15" s="6"/>
      <c r="B15" s="1" t="s">
        <v>15</v>
      </c>
      <c r="C15" s="3"/>
      <c r="D15" s="23" t="s">
        <v>24</v>
      </c>
      <c r="E15" s="38">
        <v>1.32</v>
      </c>
      <c r="F15" s="40" t="s">
        <v>23</v>
      </c>
      <c r="G15" s="32">
        <v>41.7</v>
      </c>
      <c r="H15" s="32">
        <v>0.2</v>
      </c>
      <c r="I15" s="32">
        <v>0.1</v>
      </c>
      <c r="J15" s="33">
        <v>10.8</v>
      </c>
    </row>
    <row r="16" spans="1:10" x14ac:dyDescent="0.3">
      <c r="A16" s="6"/>
      <c r="B16" s="1" t="s">
        <v>20</v>
      </c>
      <c r="C16" s="2"/>
      <c r="D16" s="21" t="s">
        <v>22</v>
      </c>
      <c r="E16" s="38">
        <v>4.1399999999999997</v>
      </c>
      <c r="F16" s="46" t="s">
        <v>21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8">
        <f>SUM(E12:E16)</f>
        <v>66.13</v>
      </c>
      <c r="F17" s="25"/>
      <c r="G17" s="25">
        <f>SUM(G12:G16)</f>
        <v>500.53399999999999</v>
      </c>
      <c r="H17" s="27">
        <f>SUM(H12:H16)</f>
        <v>14.688000000000001</v>
      </c>
      <c r="I17" s="27">
        <f>SUM(I12:I16)</f>
        <v>20.148000000000003</v>
      </c>
      <c r="J17" s="30">
        <f>SUM(J12:J16)</f>
        <v>70.182000000000002</v>
      </c>
    </row>
    <row r="18" spans="1:10" ht="15" thickBot="1" x14ac:dyDescent="0.35">
      <c r="A18" s="7"/>
      <c r="B18" s="8"/>
      <c r="C18" s="8"/>
      <c r="D18" s="22" t="s">
        <v>16</v>
      </c>
      <c r="E18" s="49">
        <f>E9+E17</f>
        <v>124.99999999999999</v>
      </c>
      <c r="F18" s="18"/>
      <c r="G18" s="41">
        <f>G9+G17</f>
        <v>1357.674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2023-01-10T07:05:34Z</dcterms:modified>
</cp:coreProperties>
</file>