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5" i="1" l="1"/>
  <c r="I15" i="1"/>
  <c r="I19" i="1" s="1"/>
  <c r="H15" i="1"/>
  <c r="G15" i="1"/>
  <c r="G19" i="1" s="1"/>
  <c r="G20" i="1" s="1"/>
  <c r="J13" i="1"/>
  <c r="H13" i="1"/>
  <c r="G13" i="1"/>
  <c r="J4" i="1"/>
  <c r="J10" i="1" s="1"/>
  <c r="I4" i="1"/>
  <c r="H4" i="1"/>
  <c r="H10" i="1" s="1"/>
  <c r="G4" i="1"/>
  <c r="E10" i="1"/>
  <c r="J19" i="1"/>
  <c r="H19" i="1"/>
  <c r="E19" i="1"/>
  <c r="E20" i="1"/>
  <c r="G10" i="1"/>
  <c r="I1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<sst xmlns="http://schemas.openxmlformats.org/spreadsheetml/2006/main" count="54" uniqueCount="49">
  <si>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</si>
  <si>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</si>
  <si>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</si>
  <si>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</si>
  <si>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</si>
  <si>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</si>
  <si>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</si>
  <si>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</si>
  <si>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</si>
  <si>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</si>
  <si>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</si>
  <si>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</si>
  <si>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</si>
  <si>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</si>
  <si>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</si>
  <si>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</si>
  <si>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</si>
  <si>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</si>
  <si>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</si>
  <si>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</si>
  <si>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</si>
  <si>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</si>
  <si>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</si>
  <si>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</si>
  <si>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</si>
  <si>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Помидор свежий</t>
  </si>
  <si>
    <t>Чай с сахаром, лимоном</t>
  </si>
  <si>
    <t>200/7</t>
  </si>
  <si>
    <t>Батон нрарезной</t>
  </si>
  <si>
    <t>1/19</t>
  </si>
  <si>
    <t>Зеленый горошек</t>
  </si>
  <si>
    <t>Макароны с сыром</t>
  </si>
  <si>
    <t>100/20</t>
  </si>
  <si>
    <t>Йогурт "Альпенгурт"</t>
  </si>
  <si>
    <t>1/95</t>
  </si>
  <si>
    <t>Молочка</t>
  </si>
  <si>
    <t>Уха "Ростовская" из трески</t>
  </si>
  <si>
    <t>12,5/200</t>
  </si>
  <si>
    <t>Гуляш из говядины</t>
  </si>
  <si>
    <t>25/50</t>
  </si>
  <si>
    <t>Картофель отварной</t>
  </si>
  <si>
    <t>1/100</t>
  </si>
  <si>
    <t>Чай с сахаром</t>
  </si>
  <si>
    <t>Гарнир</t>
  </si>
  <si>
    <t>1/30</t>
  </si>
  <si>
    <t>Печенье овсяное</t>
  </si>
  <si>
    <t>1/24</t>
  </si>
  <si>
    <t>Кондитерка</t>
  </si>
  <si>
    <t>1/32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</si>
</sst>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2" borderId="6" xfId="0" applyFill="1" applyBorder="1"/>
    <xf numFmtId="0" fontId="0" fillId="2" borderId="4" xfId="0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4" fillId="2" borderId="7" xfId="0" applyNumberFormat="1" applyFont="1" applyFill="1" applyBorder="1" applyProtection="1">
      <protection locked="0"/>
    </xf>
    <xf numFmtId="49" fontId="1" fillId="2" borderId="6" xfId="0" applyNumberFormat="1" applyFont="1" applyFill="1" applyBorder="1" applyProtection="1">
      <protection locked="0"/>
    </xf>
    <xf numFmtId="0" fontId="0" fillId="2" borderId="7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0" xfId="0" applyFill="1"/>
    <xf numFmtId="14" fontId="0" fillId="2" borderId="6" xfId="0" applyNumberFormat="1" applyFill="1" applyBorder="1" applyProtection="1">
      <protection locked="0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s="45" t="s">
        <v>11</v>
      </c>
      <c r="F1" s="18"/>
      <c r="G1" s="45"/>
      <c r="H1" s="45"/>
      <c r="I1" s="45" t="s">
        <v>1</v>
      </c>
      <c r="J1" s="46">
        <v>44953</v>
      </c>
    </row>
    <row r="2" spans="1:10" ht="7.5" customHeight="1" thickBot="1" x14ac:dyDescent="0.35">
      <c r="B2" s="45"/>
      <c r="C2" s="45"/>
      <c r="D2" s="45"/>
      <c r="E2" s="45"/>
      <c r="F2" s="45"/>
      <c r="G2" s="45"/>
      <c r="H2" s="45"/>
      <c r="I2" s="45"/>
      <c r="J2" s="45"/>
    </row>
    <row r="3" spans="1:10" ht="15" thickBot="1" x14ac:dyDescent="0.35">
      <c r="A3" s="5" t="s">
        <v>2</v>
      </c>
      <c r="B3" s="47" t="s">
        <v>3</v>
      </c>
      <c r="C3" s="47" t="s">
        <v>12</v>
      </c>
      <c r="D3" s="47" t="s">
        <v>4</v>
      </c>
      <c r="E3" s="48" t="s">
        <v>5</v>
      </c>
      <c r="F3" s="48" t="s">
        <v>13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1" t="s">
        <v>10</v>
      </c>
      <c r="B4" s="6" t="s">
        <v>24</v>
      </c>
      <c r="C4" s="7"/>
      <c r="D4" s="8" t="s">
        <v>30</v>
      </c>
      <c r="E4" s="9">
        <v>5.2</v>
      </c>
      <c r="F4" s="10" t="s">
        <v>44</v>
      </c>
      <c r="G4" s="11">
        <f>58*0.3</f>
        <v>17.399999999999999</v>
      </c>
      <c r="H4" s="11">
        <f>3*0.3</f>
        <v>0.89999999999999991</v>
      </c>
      <c r="I4" s="11">
        <f>0.5*0.3</f>
        <v>0.15</v>
      </c>
      <c r="J4" s="12">
        <f>7.3*0.3</f>
        <v>2.19</v>
      </c>
    </row>
    <row r="5" spans="1:10" ht="15" thickBot="1" x14ac:dyDescent="0.35">
      <c r="A5" s="2"/>
      <c r="B5" s="6" t="s">
        <v>19</v>
      </c>
      <c r="C5" s="13"/>
      <c r="D5" s="14" t="s">
        <v>31</v>
      </c>
      <c r="E5" s="9">
        <v>17.170000000000002</v>
      </c>
      <c r="F5" s="10" t="s">
        <v>32</v>
      </c>
      <c r="G5" s="11">
        <v>240.96</v>
      </c>
      <c r="H5" s="11">
        <v>8.8800000000000008</v>
      </c>
      <c r="I5" s="11">
        <v>10.68</v>
      </c>
      <c r="J5" s="12">
        <v>27</v>
      </c>
    </row>
    <row r="6" spans="1:10" ht="15" thickBot="1" x14ac:dyDescent="0.35">
      <c r="A6" s="2"/>
      <c r="B6" s="6" t="s">
        <v>15</v>
      </c>
      <c r="C6" s="15"/>
      <c r="D6" s="16" t="s">
        <v>26</v>
      </c>
      <c r="E6" s="17">
        <v>2.2000000000000002</v>
      </c>
      <c r="F6" s="18" t="s">
        <v>27</v>
      </c>
      <c r="G6" s="11">
        <v>31</v>
      </c>
      <c r="H6" s="11">
        <v>0.3</v>
      </c>
      <c r="I6" s="11">
        <v>0.1</v>
      </c>
      <c r="J6" s="12">
        <v>7.3</v>
      </c>
    </row>
    <row r="7" spans="1:10" x14ac:dyDescent="0.3">
      <c r="A7" s="2"/>
      <c r="B7" s="6" t="s">
        <v>35</v>
      </c>
      <c r="C7" s="15"/>
      <c r="D7" s="16" t="s">
        <v>33</v>
      </c>
      <c r="E7" s="17">
        <v>25</v>
      </c>
      <c r="F7" s="18" t="s">
        <v>34</v>
      </c>
      <c r="G7" s="11">
        <v>45</v>
      </c>
      <c r="H7" s="11">
        <v>3.1</v>
      </c>
      <c r="I7" s="11">
        <v>0.4</v>
      </c>
      <c r="J7" s="12">
        <v>8.3000000000000007</v>
      </c>
    </row>
    <row r="8" spans="1:10" x14ac:dyDescent="0.3">
      <c r="A8" s="2"/>
      <c r="B8" s="6" t="s">
        <v>47</v>
      </c>
      <c r="C8" s="15"/>
      <c r="D8" s="16" t="s">
        <v>45</v>
      </c>
      <c r="E8" s="19">
        <v>6.76</v>
      </c>
      <c r="F8" s="18" t="s">
        <v>46</v>
      </c>
      <c r="G8" s="11">
        <v>96.14</v>
      </c>
      <c r="H8" s="11">
        <v>1.43</v>
      </c>
      <c r="I8" s="11">
        <v>3.1680000000000001</v>
      </c>
      <c r="J8" s="12">
        <v>15.795999999999999</v>
      </c>
    </row>
    <row r="9" spans="1:10" ht="15" thickBot="1" x14ac:dyDescent="0.35">
      <c r="A9" s="2"/>
      <c r="B9" s="6" t="s">
        <v>20</v>
      </c>
      <c r="C9" s="15"/>
      <c r="D9" s="16" t="s">
        <v>28</v>
      </c>
      <c r="E9" s="19">
        <v>2.87</v>
      </c>
      <c r="F9" s="18" t="s">
        <v>29</v>
      </c>
      <c r="G9" s="20">
        <v>32.729999999999997</v>
      </c>
      <c r="H9" s="21">
        <v>1.04</v>
      </c>
      <c r="I9" s="21">
        <v>0.12</v>
      </c>
      <c r="J9" s="22">
        <v>7.93</v>
      </c>
    </row>
    <row r="10" spans="1:10" x14ac:dyDescent="0.3">
      <c r="A10" s="1"/>
      <c r="B10" s="4"/>
      <c r="C10" s="7"/>
      <c r="D10" s="23" t="s">
        <v>17</v>
      </c>
      <c r="E10" s="24">
        <f>SUM(E4:E9)</f>
        <v>59.199999999999996</v>
      </c>
      <c r="F10" s="25"/>
      <c r="G10" s="25">
        <f>SUM(G4:G9)</f>
        <v>463.23</v>
      </c>
      <c r="H10" s="26">
        <f>SUM(H4:H9)</f>
        <v>15.650000000000002</v>
      </c>
      <c r="I10" s="26">
        <f>SUM(I4:I9)</f>
        <v>14.618</v>
      </c>
      <c r="J10" s="27">
        <f>SUM(J4:J9)</f>
        <v>68.516000000000005</v>
      </c>
    </row>
    <row r="11" spans="1:10" x14ac:dyDescent="0.3">
      <c r="A11" s="2"/>
      <c r="B11" s="15"/>
      <c r="C11" s="15"/>
      <c r="D11" s="16"/>
      <c r="E11" s="28"/>
      <c r="F11" s="21"/>
      <c r="G11" s="21"/>
      <c r="H11" s="21"/>
      <c r="I11" s="21"/>
      <c r="J11" s="22"/>
    </row>
    <row r="12" spans="1:10" ht="15" thickBot="1" x14ac:dyDescent="0.35">
      <c r="A12" s="3"/>
      <c r="B12" s="29"/>
      <c r="C12" s="29"/>
      <c r="D12" s="30"/>
      <c r="E12" s="31"/>
      <c r="F12" s="32"/>
      <c r="G12" s="32"/>
      <c r="H12" s="32"/>
      <c r="I12" s="32"/>
      <c r="J12" s="33"/>
    </row>
    <row r="13" spans="1:10" x14ac:dyDescent="0.3">
      <c r="A13" s="2"/>
      <c r="B13" s="6" t="s">
        <v>24</v>
      </c>
      <c r="C13" s="13"/>
      <c r="D13" s="14" t="s">
        <v>25</v>
      </c>
      <c r="E13" s="19">
        <v>4.09</v>
      </c>
      <c r="F13" s="34" t="s">
        <v>48</v>
      </c>
      <c r="G13" s="11">
        <f>14*0.32</f>
        <v>4.4800000000000004</v>
      </c>
      <c r="H13" s="11">
        <f>0.6*0.32</f>
        <v>0.192</v>
      </c>
      <c r="I13" s="11">
        <v>0</v>
      </c>
      <c r="J13" s="12">
        <f>3.8*0.32</f>
        <v>1.216</v>
      </c>
    </row>
    <row r="14" spans="1:10" x14ac:dyDescent="0.3">
      <c r="A14" s="2"/>
      <c r="B14" s="6" t="s">
        <v>18</v>
      </c>
      <c r="C14" s="13"/>
      <c r="D14" s="14" t="s">
        <v>36</v>
      </c>
      <c r="E14" s="19">
        <v>21.77</v>
      </c>
      <c r="F14" s="34" t="s">
        <v>37</v>
      </c>
      <c r="G14" s="11">
        <v>82.090999999999994</v>
      </c>
      <c r="H14" s="11">
        <v>6.8019999999999996</v>
      </c>
      <c r="I14" s="11">
        <v>1.2509999999999999</v>
      </c>
      <c r="J14" s="12">
        <v>10.867000000000001</v>
      </c>
    </row>
    <row r="15" spans="1:10" x14ac:dyDescent="0.3">
      <c r="A15" s="2"/>
      <c r="B15" s="6" t="s">
        <v>19</v>
      </c>
      <c r="C15" s="13"/>
      <c r="D15" s="14" t="s">
        <v>38</v>
      </c>
      <c r="E15" s="19">
        <v>24.39</v>
      </c>
      <c r="F15" s="34" t="s">
        <v>39</v>
      </c>
      <c r="G15" s="11">
        <f>151.1*0.75</f>
        <v>113.32499999999999</v>
      </c>
      <c r="H15" s="11">
        <f>14.4*0.75</f>
        <v>10.8</v>
      </c>
      <c r="I15" s="11">
        <f>9.3*0.75</f>
        <v>6.9750000000000005</v>
      </c>
      <c r="J15" s="12">
        <f>2.6*0.75</f>
        <v>1.9500000000000002</v>
      </c>
    </row>
    <row r="16" spans="1:10" x14ac:dyDescent="0.3">
      <c r="A16" s="2"/>
      <c r="B16" s="6" t="s">
        <v>43</v>
      </c>
      <c r="C16" s="13"/>
      <c r="D16" s="14" t="s">
        <v>40</v>
      </c>
      <c r="E16" s="19">
        <v>10.09</v>
      </c>
      <c r="F16" s="34" t="s">
        <v>41</v>
      </c>
      <c r="G16" s="11">
        <v>260.3</v>
      </c>
      <c r="H16" s="11">
        <v>15.4</v>
      </c>
      <c r="I16" s="11">
        <v>18.899999999999999</v>
      </c>
      <c r="J16" s="12">
        <v>5.6</v>
      </c>
    </row>
    <row r="17" spans="1:10" x14ac:dyDescent="0.3">
      <c r="A17" s="2"/>
      <c r="B17" s="6" t="s">
        <v>15</v>
      </c>
      <c r="C17" s="13"/>
      <c r="D17" s="14" t="s">
        <v>42</v>
      </c>
      <c r="E17" s="19">
        <v>1.32</v>
      </c>
      <c r="F17" s="34" t="s">
        <v>23</v>
      </c>
      <c r="G17" s="11">
        <v>41.7</v>
      </c>
      <c r="H17" s="11">
        <v>0.2</v>
      </c>
      <c r="I17" s="11">
        <v>0.1</v>
      </c>
      <c r="J17" s="12">
        <v>10.8</v>
      </c>
    </row>
    <row r="18" spans="1:10" x14ac:dyDescent="0.3">
      <c r="A18" s="2"/>
      <c r="B18" s="6" t="s">
        <v>20</v>
      </c>
      <c r="C18" s="15"/>
      <c r="D18" s="16" t="s">
        <v>22</v>
      </c>
      <c r="E18" s="19">
        <v>4.1399999999999997</v>
      </c>
      <c r="F18" s="35" t="s">
        <v>21</v>
      </c>
      <c r="G18" s="20">
        <v>49.1</v>
      </c>
      <c r="H18" s="21">
        <v>1.56</v>
      </c>
      <c r="I18" s="21">
        <v>0.19</v>
      </c>
      <c r="J18" s="22">
        <v>11.9</v>
      </c>
    </row>
    <row r="19" spans="1:10" x14ac:dyDescent="0.3">
      <c r="A19" s="2"/>
      <c r="B19" s="36"/>
      <c r="C19" s="37"/>
      <c r="D19" s="38" t="s">
        <v>17</v>
      </c>
      <c r="E19" s="39">
        <f>SUM(E13:E18)</f>
        <v>65.8</v>
      </c>
      <c r="F19" s="40"/>
      <c r="G19" s="40">
        <f>SUM(G13:G18)</f>
        <v>550.99599999999998</v>
      </c>
      <c r="H19" s="41">
        <f>SUM(H13:H18)</f>
        <v>34.954000000000008</v>
      </c>
      <c r="I19" s="41">
        <f>SUM(I13:I18)</f>
        <v>27.416</v>
      </c>
      <c r="J19" s="42">
        <f>SUM(J13:J18)</f>
        <v>42.333000000000006</v>
      </c>
    </row>
    <row r="20" spans="1:10" ht="15" thickBot="1" x14ac:dyDescent="0.35">
      <c r="A20" s="3"/>
      <c r="B20" s="29"/>
      <c r="C20" s="29"/>
      <c r="D20" s="30" t="s">
        <v>16</v>
      </c>
      <c r="E20" s="43">
        <f>E10+E19</f>
        <v>125</v>
      </c>
      <c r="F20" s="32"/>
      <c r="G20" s="44">
        <f>G10+G19</f>
        <v>1014.226</v>
      </c>
      <c r="H20" s="32"/>
      <c r="I20" s="32"/>
      <c r="J20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2023-01-26T11:43:02Z</dcterms:modified>
</cp:coreProperties>
</file>